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4"/>
  <workbookPr codeName="ЭтаКнига"/>
  <mc:AlternateContent xmlns:mc="http://schemas.openxmlformats.org/markup-compatibility/2006">
    <mc:Choice Requires="x15">
      <x15ac:absPath xmlns:x15ac="http://schemas.microsoft.com/office/spreadsheetml/2010/11/ac" url="/Users/andrewmatthews/Downloads/"/>
    </mc:Choice>
  </mc:AlternateContent>
  <xr:revisionPtr revIDLastSave="0" documentId="13_ncr:1_{B5528F92-13B7-C043-97D1-D94AAF1962C3}" xr6:coauthVersionLast="47" xr6:coauthVersionMax="47" xr10:uidLastSave="{00000000-0000-0000-0000-000000000000}"/>
  <bookViews>
    <workbookView xWindow="0" yWindow="680" windowWidth="34200" windowHeight="19840" activeTab="1" xr2:uid="{00000000-000D-0000-FFFF-FFFF00000000}"/>
  </bookViews>
  <sheets>
    <sheet name="Индексные фьючерсы" sheetId="1" r:id="rId1"/>
    <sheet name="Фьючерсы ETF" sheetId="2" r:id="rId2"/>
    <sheet name="Вечные фьючерсы" sheetId="5" r:id="rId3"/>
  </sheets>
  <definedNames>
    <definedName name="_xlnm._FilterDatabase" localSheetId="0" hidden="1">'Индексные фьючерсы'!#REF!</definedName>
    <definedName name="_xlnm._FilterDatabase" localSheetId="1" hidden="1">'Фьючерсы ETF'!#REF!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12" i="2" l="1"/>
  <c r="N412" i="2"/>
  <c r="O406" i="2"/>
  <c r="N406" i="2"/>
  <c r="O400" i="2"/>
  <c r="N400" i="2"/>
  <c r="O394" i="2"/>
  <c r="N394" i="2"/>
  <c r="O388" i="2"/>
  <c r="N388" i="2"/>
  <c r="O382" i="2"/>
  <c r="N382" i="2"/>
  <c r="O376" i="2"/>
  <c r="N376" i="2"/>
  <c r="O370" i="2"/>
  <c r="N370" i="2"/>
  <c r="O364" i="2"/>
  <c r="N364" i="2"/>
  <c r="O358" i="2"/>
  <c r="N358" i="2"/>
  <c r="O352" i="2"/>
  <c r="N352" i="2"/>
  <c r="O346" i="2"/>
  <c r="N346" i="2"/>
  <c r="O340" i="2"/>
  <c r="N340" i="2"/>
  <c r="O334" i="2"/>
  <c r="N334" i="2"/>
  <c r="O328" i="2"/>
  <c r="N328" i="2"/>
  <c r="O322" i="2"/>
  <c r="N322" i="2"/>
  <c r="O316" i="2"/>
  <c r="N316" i="2"/>
  <c r="O310" i="2"/>
  <c r="N310" i="2"/>
  <c r="O304" i="2"/>
  <c r="N304" i="2"/>
  <c r="O298" i="2"/>
  <c r="N298" i="2"/>
  <c r="N422" i="2" l="1"/>
  <c r="N290" i="2" l="1"/>
  <c r="N296" i="2"/>
  <c r="N288" i="2" l="1"/>
  <c r="N280" i="2"/>
  <c r="N272" i="2"/>
  <c r="N270" i="2"/>
  <c r="N266" i="2"/>
  <c r="N264" i="2"/>
  <c r="N256" i="2"/>
  <c r="N248" i="2"/>
  <c r="N240" i="2"/>
  <c r="N232" i="2"/>
  <c r="N224" i="2"/>
  <c r="N216" i="2"/>
  <c r="N208" i="2"/>
  <c r="N206" i="2"/>
  <c r="N202" i="2"/>
  <c r="N200" i="2"/>
  <c r="N198" i="2"/>
  <c r="N194" i="2"/>
  <c r="N192" i="2"/>
  <c r="N190" i="2"/>
  <c r="N186" i="2"/>
  <c r="N184" i="2"/>
  <c r="N182" i="2"/>
  <c r="N178" i="2"/>
  <c r="N176" i="2"/>
  <c r="N174" i="2"/>
  <c r="N170" i="2"/>
</calcChain>
</file>

<file path=xl/sharedStrings.xml><?xml version="1.0" encoding="utf-8"?>
<sst xmlns="http://schemas.openxmlformats.org/spreadsheetml/2006/main" count="3508" uniqueCount="342">
  <si>
    <t>при максимальной продолжительности поддержания двусторонних котировок</t>
  </si>
  <si>
    <t>при минимальной продолжительности поддержания двусторонних котировок</t>
  </si>
  <si>
    <t>максимальная</t>
  </si>
  <si>
    <t>минимальная</t>
  </si>
  <si>
    <t>Фиксированная составляющая оплаты</t>
  </si>
  <si>
    <t>Ограничение 
на количество Маркет-мейкеров</t>
  </si>
  <si>
    <t>Ограничение на количество неисполнений по Инструменту</t>
  </si>
  <si>
    <t>Вознаграждение, руб.</t>
  </si>
  <si>
    <t>Время начала Кванта - Время окончания Кванта</t>
  </si>
  <si>
    <t>Продолжительность поддержания двусторонних котировок</t>
  </si>
  <si>
    <t>Минимальный объем заявок (измеряется в контрактах)</t>
  </si>
  <si>
    <t>Спрэд двусторонней 
котировки</t>
  </si>
  <si>
    <t>Период выполнения обязательств</t>
  </si>
  <si>
    <t>№ срока исполнения</t>
  </si>
  <si>
    <t>Срок исполнения Инструмента</t>
  </si>
  <si>
    <t>Код Инструмента</t>
  </si>
  <si>
    <t>Наименование Инструмента</t>
  </si>
  <si>
    <t>Наименование Программы</t>
  </si>
  <si>
    <t>весь период обращения</t>
  </si>
  <si>
    <t>-</t>
  </si>
  <si>
    <t xml:space="preserve">2 - </t>
  </si>
  <si>
    <r>
      <t>Ближайший срок исполнения, даты которого приходятся на</t>
    </r>
    <r>
      <rPr>
        <b/>
        <sz val="12"/>
        <color indexed="8"/>
        <rFont val="Tahoma"/>
        <family val="2"/>
        <charset val="204"/>
      </rPr>
      <t xml:space="preserve"> март, июнь, сентябрь и декабрь</t>
    </r>
  </si>
  <si>
    <t>независимо от продолжительности поддержания двусторонних котировок</t>
  </si>
  <si>
    <r>
      <rPr>
        <b/>
        <sz val="12"/>
        <color theme="1"/>
        <rFont val="Tahoma"/>
        <family val="2"/>
        <charset val="204"/>
      </rPr>
      <t>Fee (active)</t>
    </r>
    <r>
      <rPr>
        <sz val="12"/>
        <color theme="1"/>
        <rFont val="Tahoma"/>
        <family val="2"/>
        <charset val="204"/>
      </rPr>
      <t xml:space="preserve"> сумма биржевого сбора и комиссионного вознаграждения за клиринг, взимаемая с Маркет-мейкера по сделкам, заключенным на основании безадресных заявок, поданных Маркет-мейкером, зарегистрированных в Реестре заявок </t>
    </r>
    <r>
      <rPr>
        <b/>
        <sz val="12"/>
        <color indexed="8"/>
        <rFont val="Tahoma"/>
        <family val="2"/>
        <charset val="204"/>
      </rPr>
      <t>с большими номерами</t>
    </r>
    <r>
      <rPr>
        <sz val="12"/>
        <color theme="1"/>
        <rFont val="Tahoma"/>
        <family val="2"/>
        <charset val="204"/>
      </rPr>
      <t xml:space="preserve">, чем номера встречных заявок по сделкам и содержащим код(-ы) раздела регистра учета позиций, используемые при выполнении обязательств Маркет-мейкера. </t>
    </r>
  </si>
  <si>
    <t>Примечание</t>
  </si>
  <si>
    <t>SPYF</t>
  </si>
  <si>
    <t>&lt; 5 дней до окончания обращения 1-ого срока исполнения</t>
  </si>
  <si>
    <t>Фьючерсный контракт
на Индекс РТС (мини)</t>
  </si>
  <si>
    <t>RTSM</t>
  </si>
  <si>
    <t xml:space="preserve">1 - </t>
  </si>
  <si>
    <t>Дополнительные условия</t>
  </si>
  <si>
    <t>Фьючерсный контракт на Индекс Нефти и газа</t>
  </si>
  <si>
    <t>OGI</t>
  </si>
  <si>
    <t>Фьючерсный контракт на Индекс Металлов и добычи</t>
  </si>
  <si>
    <t>MMI</t>
  </si>
  <si>
    <t>Фьючерсный контракт на Индекс Финансов</t>
  </si>
  <si>
    <t>FNI</t>
  </si>
  <si>
    <t>Фьючерсный контракт на Индекс Потребительского сектора</t>
  </si>
  <si>
    <t>CNI</t>
  </si>
  <si>
    <t>Фьючерсный контракт на Индекс RGBI</t>
  </si>
  <si>
    <t>RGBI</t>
  </si>
  <si>
    <r>
      <t>25% Fee (active)</t>
    </r>
    <r>
      <rPr>
        <b/>
        <vertAlign val="superscript"/>
        <sz val="12"/>
        <color theme="1"/>
        <rFont val="Tahoma"/>
        <family val="2"/>
        <charset val="204"/>
      </rPr>
      <t>2</t>
    </r>
    <r>
      <rPr>
        <sz val="12"/>
        <color theme="1"/>
        <rFont val="Tahoma"/>
        <family val="2"/>
        <charset val="204"/>
      </rPr>
      <t xml:space="preserve"> </t>
    </r>
  </si>
  <si>
    <t xml:space="preserve">50% Fee (active) </t>
  </si>
  <si>
    <t xml:space="preserve">25% Fee (active)2 </t>
  </si>
  <si>
    <t>50% Fee (active)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</si>
  <si>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март, июнь, сентябрь и декабрь</t>
    </r>
  </si>
  <si>
    <t>25% Fee (active)</t>
  </si>
  <si>
    <t>Фьючерсный контракт на инвестиционные паи Invesco QQQ ETF Trust Unit Series 1</t>
  </si>
  <si>
    <t>NASD</t>
  </si>
  <si>
    <t>0,25%×SP</t>
  </si>
  <si>
    <t>0,35%×SP</t>
  </si>
  <si>
    <t>Фьючерсный контракт на акции инвестиционного фонда iShares Core EURO STOXX 50 UCITS ETF EUR (Dist)</t>
  </si>
  <si>
    <t>STOX</t>
  </si>
  <si>
    <t>Весь период обращения, кроме дня экспирации</t>
  </si>
  <si>
    <t>0,50%×SP; 1%×SP – в период повышенной волатильности</t>
  </si>
  <si>
    <t>Фьючерсный контракт на акции инвестиционного фонда Tracker Fund of Hong Kong ETF</t>
  </si>
  <si>
    <t>HANG</t>
  </si>
  <si>
    <t>0,40%×SP; 0,8%×SP – в период повышенной волатильности</t>
  </si>
  <si>
    <t>Фьючерсный контракт на инвестиционные паи iShares Core DAX UCITS ETF (DE)</t>
  </si>
  <si>
    <t>DAX</t>
  </si>
  <si>
    <t>NIKK</t>
  </si>
  <si>
    <t>Фьючерсный контракт на акции инвестиционного фонда iShares Core Nikkei 225 ETF</t>
  </si>
  <si>
    <t>0,30%×SP</t>
  </si>
  <si>
    <t>0,15%×SP</t>
  </si>
  <si>
    <t xml:space="preserve">Ограничение по выплате вознаграждения </t>
  </si>
  <si>
    <t>0,40%×SP</t>
  </si>
  <si>
    <t>0,60%×SP</t>
  </si>
  <si>
    <t>0,3%×SP</t>
  </si>
  <si>
    <t>0,4%×SP</t>
  </si>
  <si>
    <t>Под неисполнением понимается поддержание двусторонних котировок с минимально допустимым объемом и  максимально допустимым спредом менее 75% времени кванта в утреннюю или дневную или вечернюю сессию по каждому инструменту в отдельности</t>
  </si>
  <si>
    <t>Фьючерсный контракт на Индекс Мосбиржи (мини)</t>
  </si>
  <si>
    <t>Однодневный фьючерсный контракт с автопролонгацией на Индекс Мосбиржи</t>
  </si>
  <si>
    <t>IMOEXF</t>
  </si>
  <si>
    <t>бессрочный</t>
  </si>
  <si>
    <t>Весь период обращения</t>
  </si>
  <si>
    <r>
      <t>25%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</si>
  <si>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MXI</t>
  </si>
  <si>
    <r>
      <t xml:space="preserve">Ближайший срок исполнения, даты которого приходятся на </t>
    </r>
    <r>
      <rPr>
        <b/>
        <sz val="12"/>
        <rFont val="Tahoma"/>
        <family val="2"/>
        <charset val="204"/>
      </rPr>
      <t>март, июнь, сентябрь и декабрь</t>
    </r>
  </si>
  <si>
    <t>0,20%×SP</t>
  </si>
  <si>
    <t>DJ30</t>
  </si>
  <si>
    <t>Фьючерсный контракт на акции инвестиционного фонда iShares Russell 2000 ETF</t>
  </si>
  <si>
    <t>R2000</t>
  </si>
  <si>
    <t>Фьючерсный контракт на инвестиционные паи DJ Industrial Average ETF Trust</t>
  </si>
  <si>
    <t>Фьючерсный контракт на инвестиционные паи SPY ETF Trust</t>
  </si>
  <si>
    <t>25% Fee (active)²</t>
  </si>
  <si>
    <t>Фьючерсный контракт на американские депозитарные расписки на
акции Алибаба Груп Холдинг Лимитед</t>
  </si>
  <si>
    <t>Фьючерсный контракт на Американские депозитарные расписки на
акции Байду Инк.</t>
  </si>
  <si>
    <t>50% Fee (active)²</t>
  </si>
  <si>
    <t>ALIBABA</t>
  </si>
  <si>
    <t>BAIDU</t>
  </si>
  <si>
    <t>Фьючерсный контракт на акции инвестиционного фонда iShares MSCI Emerging Markets ETF</t>
  </si>
  <si>
    <t>EM</t>
  </si>
  <si>
    <t>Фьючерсный контракт на Индекс МосБиржи IPO</t>
  </si>
  <si>
    <t>Ближайший срок исполнения, даты которого приходятся на март, июнь, сентябрь и декабрь</t>
  </si>
  <si>
    <t>1,4%×SP</t>
  </si>
  <si>
    <t>IPO</t>
  </si>
  <si>
    <t>Фьючерсный контракт на Индекс МосБиржи в юанях</t>
  </si>
  <si>
    <t>MOEXCNY</t>
  </si>
  <si>
    <t>0,65%×SP</t>
  </si>
  <si>
    <t>0,45%×SP</t>
  </si>
  <si>
    <t>12:00-17:30</t>
  </si>
  <si>
    <t>17:30-23:00</t>
  </si>
  <si>
    <t>Фьючерсный контракт акции инвестиционного фонда iShares MSCI India UCITS ETF</t>
  </si>
  <si>
    <t>INDIA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</si>
  <si>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</si>
  <si>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МосБиржи на IPO"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</si>
  <si>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"Фьючерсный контракт на Индекс МосБиржи в юанях"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</si>
  <si>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РТС (мини)"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</si>
  <si>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№1</t>
    </r>
  </si>
  <si>
    <r>
      <t xml:space="preserve"> "Фьючерс на иностранные ETF "
</t>
    </r>
    <r>
      <rPr>
        <b/>
        <sz val="12"/>
        <rFont val="Tahoma"/>
        <family val="2"/>
        <charset val="204"/>
      </rPr>
      <t>Программа №1</t>
    </r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</si>
  <si>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№2</t>
    </r>
  </si>
  <si>
    <r>
      <t xml:space="preserve"> "Вечный Фьючерс на Индекс МосБиржи "
</t>
    </r>
    <r>
      <rPr>
        <b/>
        <sz val="12"/>
        <rFont val="Tahoma"/>
        <family val="2"/>
        <charset val="204"/>
      </rPr>
      <t>Программа №1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</si>
  <si>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</t>
    </r>
    <r>
      <rPr>
        <b/>
        <sz val="12"/>
        <rFont val="Tahoma"/>
        <family val="2"/>
        <charset val="204"/>
      </rPr>
      <t>не</t>
    </r>
    <r>
      <rPr>
        <sz val="12"/>
        <rFont val="Tahoma"/>
        <family val="2"/>
        <charset val="204"/>
      </rPr>
      <t xml:space="preserve">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</si>
  <si>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В части неисполнений обязательств инструменты не связаны между собой.</t>
    </r>
  </si>
  <si>
    <t>SOXQ</t>
  </si>
  <si>
    <t>Фьючерсный контракт на акции инвестиционного фонда Invesco PHLX Semiconductor ETF</t>
  </si>
  <si>
    <t>Фьючерсный контракт на акции инвестиционного фонда iShares Bitcoin Trust ETF</t>
  </si>
  <si>
    <t>IBIT</t>
  </si>
  <si>
    <t xml:space="preserve">10% Fee (active)2 </t>
  </si>
  <si>
    <t xml:space="preserve">20% Fee (active)2 </t>
  </si>
  <si>
    <t>Фьючерсный контракт на Индекс МосБиржи</t>
  </si>
  <si>
    <t>MIX</t>
  </si>
  <si>
    <t>Фьючерсный контракт на Индекс РТС</t>
  </si>
  <si>
    <t>RTS</t>
  </si>
  <si>
    <t>0,5%×SP</t>
  </si>
  <si>
    <t>2%×SP</t>
  </si>
  <si>
    <t>1,7%×SP</t>
  </si>
  <si>
    <t>1,70%×SP</t>
  </si>
  <si>
    <t>20% Fee (active)</t>
  </si>
  <si>
    <t>1%×SP</t>
  </si>
  <si>
    <t>1,5%×SP</t>
  </si>
  <si>
    <t>Фьючерсный контракт на акции инвестиционного фонда ETHA Trust ETF</t>
  </si>
  <si>
    <t>ETHA</t>
  </si>
  <si>
    <t>Фьючерсный контракт на акции инвестиционного фонда iShares 20+ Year Treasury Bond ETF</t>
  </si>
  <si>
    <t>TLT</t>
  </si>
  <si>
    <t>Фьючерсный контракт на акции Тенсент Холдингс Лимитед</t>
  </si>
  <si>
    <t>TENCENT</t>
  </si>
  <si>
    <t xml:space="preserve">50% Fee (active)2 </t>
  </si>
  <si>
    <t>Фьючерсный контракт на акции Сяоми Корпорэйшн</t>
  </si>
  <si>
    <t>XIA</t>
  </si>
  <si>
    <r>
      <t xml:space="preserve">В части неисполнений обязательств инструменты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</si>
  <si>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r>
      <t xml:space="preserve">В части неисполнений обязательств сроки исполнения Инструмента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
Исполнения обязательств в течение утренней, дневной и вечерней сессии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>.</t>
    </r>
  </si>
  <si>
    <r>
      <t>25% Fee (active)</t>
    </r>
    <r>
      <rPr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</si>
  <si>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r>
      <t xml:space="preserve"> "Фьючерс на Индекс RGBI"
</t>
    </r>
    <r>
      <rPr>
        <b/>
        <sz val="11"/>
        <rFont val="Tahoma"/>
        <family val="2"/>
        <charset val="204"/>
      </rPr>
      <t>Программа №3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</si>
  <si>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№4</t>
    </r>
  </si>
  <si>
    <r>
      <t>Ближайший срок исполнения, даты которого приходятся</t>
    </r>
    <r>
      <rPr>
        <b/>
        <sz val="12"/>
        <color rgb="FF000000"/>
        <rFont val="Tahoma"/>
        <family val="2"/>
        <charset val="204"/>
      </rPr>
      <t xml:space="preserve"> на март, июнь, сентябрь и декабрь</t>
    </r>
  </si>
  <si>
    <r>
      <t>25% Fee (active)</t>
    </r>
    <r>
      <rPr>
        <vertAlign val="superscript"/>
        <sz val="12"/>
        <color theme="1"/>
        <rFont val="Tahoma"/>
        <family val="2"/>
        <charset val="204"/>
      </rPr>
      <t xml:space="preserve">2 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</si>
  <si>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№5</t>
    </r>
  </si>
  <si>
    <r>
      <t xml:space="preserve">"Фьючерс на Индекс RGBI"
</t>
    </r>
    <r>
      <rPr>
        <b/>
        <sz val="11"/>
        <rFont val="Tahoma"/>
        <family val="2"/>
        <charset val="204"/>
      </rPr>
      <t>Программа №2</t>
    </r>
  </si>
  <si>
    <r>
      <t xml:space="preserve"> "Фьючерс на Индекс московской недвижимости ДомКлик"
</t>
    </r>
    <r>
      <rPr>
        <b/>
        <sz val="12"/>
        <rFont val="Tahoma"/>
        <family val="2"/>
        <charset val="204"/>
      </rPr>
      <t>Программа №1</t>
    </r>
  </si>
  <si>
    <t>Фьючерсный контракт на Индекс московской недвижимости ДомКлик</t>
  </si>
  <si>
    <t>HOME</t>
  </si>
  <si>
    <t>В течение всего срока обращения инструмента:
лимит на покупку = 3000 контрактов
	лимит на продажу = 3000 контрактов</t>
  </si>
  <si>
    <r>
      <t xml:space="preserve">В части неисполнений обязательств сроки исполнения Инструмента </t>
    </r>
    <r>
      <rPr>
        <b/>
        <sz val="12"/>
        <color theme="1"/>
        <rFont val="Tahoma"/>
        <family val="2"/>
        <charset val="204"/>
      </rPr>
      <t>связаны</t>
    </r>
    <r>
      <rPr>
        <sz val="12"/>
        <color theme="1"/>
        <rFont val="Tahoma"/>
        <family val="2"/>
        <charset val="204"/>
      </rPr>
      <t xml:space="preserve"> между собой.
</t>
    </r>
  </si>
  <si>
    <t>&lt; 20 дней до окончания обращения 1-ого срока исполнения</t>
  </si>
  <si>
    <r>
      <t xml:space="preserve">"Фьючерсный контракт на акции инвестиционного фонда iShares Bitcoin Trust ETF"
</t>
    </r>
    <r>
      <rPr>
        <b/>
        <sz val="11"/>
        <rFont val="Tahoma"/>
        <family val="2"/>
        <charset val="204"/>
      </rPr>
      <t>Программа №1</t>
    </r>
  </si>
  <si>
    <t xml:space="preserve">Вознаграждение в зависимости от места в рейтинге по итогам месяца:
1 место - 20% Fee (active)2 
2 место - 14% Fee (active)2 
3 место - 10% Fee (active)2 </t>
  </si>
  <si>
    <r>
      <t xml:space="preserve"> "Фьючерсы на иностранные ценные бумаги"
</t>
    </r>
    <r>
      <rPr>
        <b/>
        <sz val="12"/>
        <rFont val="Tahoma"/>
        <family val="2"/>
        <charset val="204"/>
      </rPr>
      <t>Программа №3</t>
    </r>
  </si>
  <si>
    <t>0,2%×SP</t>
  </si>
  <si>
    <t>10% Fee (active)</t>
  </si>
  <si>
    <t xml:space="preserve">20% Fee (active) </t>
  </si>
  <si>
    <r>
      <t xml:space="preserve">В части неисполнений обязательств инструменты не </t>
    </r>
    <r>
      <rPr>
        <b/>
        <sz val="12"/>
        <rFont val="Tahoma"/>
        <family val="2"/>
        <charset val="204"/>
      </rPr>
      <t>связаны</t>
    </r>
    <r>
      <rPr>
        <sz val="12"/>
        <rFont val="Tahoma"/>
        <family val="2"/>
        <charset val="204"/>
      </rPr>
      <t xml:space="preserve"> между собой.</t>
    </r>
  </si>
  <si>
    <t>0,13%×SP</t>
  </si>
  <si>
    <t>Фьючерсный контракт на инвестиционные паи QQQ ETF Trust</t>
  </si>
  <si>
    <t>10% Fee (active)²</t>
  </si>
  <si>
    <t>11:00-14:30</t>
  </si>
  <si>
    <t>0,50%×SP</t>
  </si>
  <si>
    <t>11:00-17:30</t>
  </si>
  <si>
    <t>35% Fee (active)</t>
  </si>
  <si>
    <t xml:space="preserve">70% Fee (active) </t>
  </si>
  <si>
    <t>Фьючерсный контракт на акции инвестиционного фонда IBIT Trust ETF</t>
  </si>
  <si>
    <t>Фьючерсный контракт на акции инвестиционного фонда Russell 2000 ETF</t>
  </si>
  <si>
    <t>ДСВД
10:00-19:00</t>
  </si>
  <si>
    <t>Возврат комиссии</t>
  </si>
  <si>
    <t>Фьючерсный контракт на акции инвестиционного фонда MSCI Brazil ETF</t>
  </si>
  <si>
    <t>BRAZIL</t>
  </si>
  <si>
    <t>Фьючерсный контракт на акции инвестиционного фонда MSCI China ETF</t>
  </si>
  <si>
    <t>CHINA</t>
  </si>
  <si>
    <t>Фьючерсный контракт на акции инвестиционного фонда MSCI Saudi Arabia ETF</t>
  </si>
  <si>
    <t>SAUDI</t>
  </si>
  <si>
    <t>Фьючерсный контракт на акции инвестиционного фонда MSCI South Africa ETF</t>
  </si>
  <si>
    <t>AFRICA</t>
  </si>
  <si>
    <t>Фьючерсный контракт на акции инвестиционного фонда MSCI Argentina ETF</t>
  </si>
  <si>
    <t>ARGT</t>
  </si>
  <si>
    <t>Фьючерсный контракт на Индекс МосБиржи Биткоина</t>
  </si>
  <si>
    <t>Фьючерсный контракт на Индекс МосБиржи Эфириума</t>
  </si>
  <si>
    <t>BTC</t>
  </si>
  <si>
    <t>ETH</t>
  </si>
  <si>
    <r>
      <t>Ближайший срок исполнения, даты которого приходятся на</t>
    </r>
    <r>
      <rPr>
        <b/>
        <sz val="12"/>
        <rFont val="Tahoma"/>
        <family val="2"/>
        <charset val="204"/>
      </rPr>
      <t xml:space="preserve"> каждый месяц</t>
    </r>
  </si>
  <si>
    <t>Однодневный фьючерсный контракт с автопролонгацией на Индекс МосБиржи государственных облигаций RGBILP</t>
  </si>
  <si>
    <t>RGBIF</t>
  </si>
  <si>
    <t>Ближайший срок исполнения, даты которого приходятся на каждый месяц</t>
  </si>
  <si>
    <r>
      <t>20% Fee (active)</t>
    </r>
    <r>
      <rPr>
        <b/>
        <vertAlign val="superscript"/>
        <sz val="12"/>
        <rFont val="Tahoma"/>
        <family val="2"/>
        <charset val="204"/>
      </rPr>
      <t>2</t>
    </r>
    <r>
      <rPr>
        <sz val="12"/>
        <rFont val="Tahoma"/>
        <family val="2"/>
        <charset val="204"/>
      </rPr>
      <t xml:space="preserve"> </t>
    </r>
  </si>
  <si>
    <t>40% Fee (active)</t>
  </si>
  <si>
    <t>0,12%×SP</t>
  </si>
  <si>
    <t>"Фьючерсы на иностранные активы" 
Программа №1</t>
  </si>
  <si>
    <t xml:space="preserve">1 место - 50%
2 место - 40%
3 место - 30%
</t>
  </si>
  <si>
    <t>1 место - 150 000 руб.
2 место - 100 000 руб.
3 место - 70 000 руб.</t>
  </si>
  <si>
    <r>
      <rPr>
        <b/>
        <sz val="12"/>
        <color theme="1"/>
        <rFont val="Tahoma"/>
        <family val="2"/>
        <charset val="204"/>
      </rPr>
      <t>Settlement Price</t>
    </r>
    <r>
      <rPr>
        <sz val="12"/>
        <color theme="1"/>
        <rFont val="Tahoma"/>
        <family val="2"/>
        <charset val="204"/>
      </rPr>
      <t xml:space="preserve"> - Расчетная цена Инструмента, определенная по итогам Клиринговой сессии</t>
    </r>
  </si>
  <si>
    <t>19:00-23:50</t>
  </si>
  <si>
    <t>12:00 - 19:00</t>
  </si>
  <si>
    <t>19:00-22:00</t>
  </si>
  <si>
    <t>19:00 - 23:50</t>
  </si>
  <si>
    <t>19:00-23:00</t>
  </si>
  <si>
    <t>14:30-19:00</t>
  </si>
  <si>
    <t>17:30-19:00</t>
  </si>
  <si>
    <t>19:00  – 23:50</t>
  </si>
  <si>
    <r>
      <t xml:space="preserve"> "Фьючерсы на отраслевые индексы"
</t>
    </r>
    <r>
      <rPr>
        <b/>
        <sz val="12"/>
        <rFont val="Tahoma"/>
        <family val="2"/>
        <charset val="204"/>
      </rPr>
      <t>Программа №2</t>
    </r>
  </si>
  <si>
    <t>0,70%×SP</t>
  </si>
  <si>
    <t>0,6%×SP</t>
  </si>
  <si>
    <r>
      <t xml:space="preserve"> "Фьючерсы на иностранные ценные бумаги "
</t>
    </r>
    <r>
      <rPr>
        <b/>
        <sz val="12"/>
        <rFont val="Tahoma"/>
        <family val="2"/>
        <charset val="204"/>
      </rPr>
      <t>Программа №4</t>
    </r>
  </si>
  <si>
    <t>Фьючерсный контракт на Индекс МосБиржи Соланы</t>
  </si>
  <si>
    <t>SOL</t>
  </si>
  <si>
    <t>Фьючерсный контракт на Индекс МосБиржи Рипла</t>
  </si>
  <si>
    <t>XRP</t>
  </si>
  <si>
    <t>Фьючерсный контракт на Индекс МосБиржи Трона</t>
  </si>
  <si>
    <t>TRX</t>
  </si>
  <si>
    <t>Фьючерсный контракт на индекс RUONIA</t>
  </si>
  <si>
    <t>RUONIA</t>
  </si>
  <si>
    <r>
      <t xml:space="preserve">Ближайший срок исполнения, даты которого приходятся на </t>
    </r>
    <r>
      <rPr>
        <b/>
        <sz val="12"/>
        <color theme="1"/>
        <rFont val="Tahoma"/>
        <family val="2"/>
        <charset val="204"/>
      </rPr>
      <t>март, июнь, сентябрь и декабрь</t>
    </r>
  </si>
  <si>
    <t>0,2×SP</t>
  </si>
  <si>
    <t>0,25×SP</t>
  </si>
  <si>
    <t>0,3×SP</t>
  </si>
  <si>
    <t>0,35×SP</t>
  </si>
  <si>
    <t>0,4×SP</t>
  </si>
  <si>
    <t>07:00 - 19:00
19:00 - 23:50</t>
  </si>
  <si>
    <t>07:00-12:00</t>
  </si>
  <si>
    <t>Фьючерсный контракт на американские депозитарные расписки на акции Taiwan Semiconductor Manufacturing Company, Limited</t>
  </si>
  <si>
    <t>TSM</t>
  </si>
  <si>
    <t>3%×SP</t>
  </si>
  <si>
    <t>Фьючерсный контракт на американские депозитарные расписки на акции САП</t>
  </si>
  <si>
    <t>SAP</t>
  </si>
  <si>
    <t>Фьючерсный контракт на американские депозитарные расписки на акции Сони Груп Корпорейшн</t>
  </si>
  <si>
    <t>SONY</t>
  </si>
  <si>
    <t>Фьючерсный контракт на американские депозитарные расписки на акции PDD Holdings Inc</t>
  </si>
  <si>
    <t>PDD</t>
  </si>
  <si>
    <t>Фьючерсный контракт на американские депозитарные расписки на акции Джей Ди Ком</t>
  </si>
  <si>
    <t>JDCOM</t>
  </si>
  <si>
    <t>Фьючерсный контракт на американские депозитарные расписки на акции Новартис АГ</t>
  </si>
  <si>
    <t>NOVARTIS</t>
  </si>
  <si>
    <t>Фьючерсный контракт на американские депозитарные расписки на акции Тойота Мотор Корпорейшн</t>
  </si>
  <si>
    <t>TOYOTA</t>
  </si>
  <si>
    <t>Фьючерсный контракт на акции инвестиционного фонда MSCI South Korea ETF</t>
  </si>
  <si>
    <t>KOREA</t>
  </si>
  <si>
    <t>Фьючерсный контракт на акции Самсунг Электроникс</t>
  </si>
  <si>
    <t>SAMSUNG</t>
  </si>
  <si>
    <t>Фьючерсный контракт на расчетное значение, равное 0,1 стоимости акции Эс-Кей Хайникс</t>
  </si>
  <si>
    <t>HYNIX</t>
  </si>
  <si>
    <t>ASML</t>
  </si>
  <si>
    <t>Фьючерсный контракт на расчетное значение, равное 0,1 стоимости 
депозитарной расписки на акции ASML Holding</t>
  </si>
  <si>
    <t>1,50%×SP</t>
  </si>
  <si>
    <t xml:space="preserve">0,25%×SP </t>
  </si>
  <si>
    <t>0,17%×SP</t>
  </si>
  <si>
    <t>0,1%×SP</t>
  </si>
  <si>
    <t>0,8%×SP</t>
  </si>
  <si>
    <t>0,2%×SP 1</t>
  </si>
  <si>
    <t>1 место - 120 000 руб.
2 место - 100 000 руб.
3 место - 80 000 руб.</t>
  </si>
  <si>
    <t>0,3%×SP 1</t>
  </si>
  <si>
    <r>
      <t xml:space="preserve">"Фьючерсы на иностранные активы" 
</t>
    </r>
    <r>
      <rPr>
        <b/>
        <sz val="12"/>
        <rFont val="Tahoma"/>
        <family val="2"/>
        <charset val="204"/>
      </rPr>
      <t>Программа №2</t>
    </r>
  </si>
  <si>
    <t xml:space="preserve">Однодневный фьючерсный контракт с автопролонгацией на Фиксинг МосБиржи QQQ ETF </t>
  </si>
  <si>
    <t>QQQF</t>
  </si>
  <si>
    <t>Однодневный фьючерсный контракт с автопролонгацией на Фиксинг МосБиржи SPY ETF</t>
  </si>
  <si>
    <t>SP500F</t>
  </si>
  <si>
    <t>Однодневный фьючерсный контракт с автопролонгацией на Фиксинг МосБиржи AMD</t>
  </si>
  <si>
    <t>AMDF</t>
  </si>
  <si>
    <t>Однодневный фьючерсный контракт с автопролонгацией на Фиксинг МосБиржи TSLA</t>
  </si>
  <si>
    <t>TSLAF</t>
  </si>
  <si>
    <t>Однодневный фьючерсный контракт с автопролонгацией на Фиксинг МосБиржи APP</t>
  </si>
  <si>
    <t>APPF</t>
  </si>
  <si>
    <t>Однодневный фьючерсный контракт с автопролонгацией на Фиксинг МосБиржи SNDK</t>
  </si>
  <si>
    <t>SNDKF</t>
  </si>
  <si>
    <t>Однодневный фьючерсный контракт с автопролонгацией на Фиксинг МосБиржи COHR</t>
  </si>
  <si>
    <t>COHRF</t>
  </si>
  <si>
    <t>Однодневный фьючерсный контракт с автопролонгацией на Фиксинг МосБиржи NBIS</t>
  </si>
  <si>
    <t>NBISF</t>
  </si>
  <si>
    <t>Однодневный фьючерсный контракт с автопролонгацией на Фиксинг МосБиржи HOOD</t>
  </si>
  <si>
    <t>HOODF</t>
  </si>
  <si>
    <t>Однодневный фьючерсный контракт с автопролонгацией на Фиксинг МосБиржи AMZN</t>
  </si>
  <si>
    <t>AMZNF</t>
  </si>
  <si>
    <t>Однодневный фьючерсный контракт с автопролонгацией на Фиксинг МосБиржи NFLX</t>
  </si>
  <si>
    <t>NFLXF</t>
  </si>
  <si>
    <t>Однодневный фьючерсный контракт с автопролонгацией на Фиксинг МосБиржи LITE</t>
  </si>
  <si>
    <t>LITEF</t>
  </si>
  <si>
    <t xml:space="preserve">Однодневный фьючерсный контракт с автопролонгацией на Фиксинг МосБиржи COIN </t>
  </si>
  <si>
    <t>COINF</t>
  </si>
  <si>
    <t>Однодневный фьючерсный контракт с автопролонгацией на Фиксинг МосБиржи CVNA</t>
  </si>
  <si>
    <t>CVNAF</t>
  </si>
  <si>
    <t>Однодневный фьючерсный контракт с автопролонгацией на Фиксинг МосБиржи CRWD</t>
  </si>
  <si>
    <t>CRWDF</t>
  </si>
  <si>
    <t>Однодневный фьючерсный контракт с автопролонгацией на Фиксинг МосБиржи DASH</t>
  </si>
  <si>
    <t>DASHF</t>
  </si>
  <si>
    <t>Однодневный фьючерсный контракт с автопролонгацией на Фиксинг МосБиржи PANW</t>
  </si>
  <si>
    <t>PANWF</t>
  </si>
  <si>
    <t>Однодневный фьючерсный контракт с автопролонгацией на Фиксинг МосБиржи SMCI</t>
  </si>
  <si>
    <t>SMCIF</t>
  </si>
  <si>
    <t>Однодневный фьючерсный контракт с автопролонгацией на Фиксинг МосБиржи UBER</t>
  </si>
  <si>
    <t>UBERF</t>
  </si>
  <si>
    <t>Однодневный фьючерсный контракт с автопролонгацией на Фиксинг МосБиржи CMG</t>
  </si>
  <si>
    <t>CMGF</t>
  </si>
  <si>
    <t>Однодневный фьючерсный контракт с автопролонгацией на Фиксинг МосБиржи BSX</t>
  </si>
  <si>
    <t>BSXF</t>
  </si>
  <si>
    <t>Однодневный фьючерсный контракт с автопролонгацией на Фиксинг МосБиржи LULU</t>
  </si>
  <si>
    <t>LULUF</t>
  </si>
  <si>
    <t>09:00 - 19:00</t>
  </si>
  <si>
    <t>07:00 - 09:00
19:00 - 23:50</t>
  </si>
  <si>
    <t>07:00 - 09:00</t>
  </si>
  <si>
    <t>09:00 - 09:00</t>
  </si>
  <si>
    <t>07:00-09:00
09:00-19:00
19:00-23:50</t>
  </si>
  <si>
    <t>07:00-09:00</t>
  </si>
  <si>
    <t>09:00 - 11:30</t>
  </si>
  <si>
    <t>09:00-19:00</t>
  </si>
  <si>
    <t>07:00 - 09:00
09:00 - 19:00
19:00 - 23:50</t>
  </si>
  <si>
    <t>09:00-09:00</t>
  </si>
  <si>
    <t>09:00-11:00</t>
  </si>
  <si>
    <t>09:00 - 16:30</t>
  </si>
  <si>
    <t>16:30 - 19:00</t>
  </si>
  <si>
    <t>19:00 - 23:00</t>
  </si>
  <si>
    <r>
      <t xml:space="preserve">«Фьючерс на индекс RUONIA и KEYRATE»
</t>
    </r>
    <r>
      <rPr>
        <b/>
        <sz val="12"/>
        <rFont val="Tahoma"/>
        <family val="2"/>
        <charset val="204"/>
      </rPr>
      <t xml:space="preserve">Программа №1 </t>
    </r>
  </si>
  <si>
    <t>Фьючерсный контракт на индекс ключевой ставки</t>
  </si>
  <si>
    <t>KEYRATE</t>
  </si>
  <si>
    <t>0,5×SP</t>
  </si>
  <si>
    <t>0,6×SP</t>
  </si>
  <si>
    <t xml:space="preserve">
07:00 - 09:00 
09:00 - 19:00
19:00 - 23:50</t>
  </si>
  <si>
    <t>Ближайший срок исполнения, который определяется заседанием Центрального банка</t>
  </si>
  <si>
    <t>Однодневный фьючерсный контракт с автопролонгацией на Индекс МосБиржи Биткоина</t>
  </si>
  <si>
    <t>BTCUSDF</t>
  </si>
  <si>
    <t>0,1%×SP 1</t>
  </si>
  <si>
    <t>Однодневный фьючерсный контракт с автопролонгацией на Индекс МосБиржи Эфира</t>
  </si>
  <si>
    <t>ETHUSDF</t>
  </si>
  <si>
    <t>1 место - 200 000 руб.
2 место - 100 000 руб.
3 место - 80 000 руб.</t>
  </si>
  <si>
    <t>Однодневный фьючерсный контракт с автопролонгацией на Индекс МосБиржи Соланы</t>
  </si>
  <si>
    <t>SOLUSDF</t>
  </si>
  <si>
    <t>Однодневный фьючерсный контракт с автопролонгацией на Индекс МосБиржи Рипла</t>
  </si>
  <si>
    <t>XRPUSDF</t>
  </si>
  <si>
    <t>Однодневный фьючерсный контракт с автопролонгацией на Индекс МосБиржи Трона</t>
  </si>
  <si>
    <t>TRXUSDF</t>
  </si>
  <si>
    <t>ETHAA</t>
  </si>
  <si>
    <t>0,10%×SP</t>
  </si>
  <si>
    <t>1,00%×SP</t>
  </si>
  <si>
    <t>2,00%×SP</t>
  </si>
  <si>
    <t>4,00%×SP</t>
  </si>
  <si>
    <t>23:00 - 23:50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</si>
</sst>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2"/>
      <color rgb="FF000000"/>
      <name val="Tahoma"/>
      <family val="2"/>
      <charset val="204"/>
    </font>
    <font>
      <sz val="12"/>
      <color theme="1"/>
      <name val="Tahoma"/>
      <family val="2"/>
      <charset val="204"/>
    </font>
    <font>
      <b/>
      <vertAlign val="superscript"/>
      <sz val="12"/>
      <color theme="1"/>
      <name val="Tahoma"/>
      <family val="2"/>
      <charset val="204"/>
    </font>
    <font>
      <b/>
      <sz val="12"/>
      <color indexed="8"/>
      <name val="Tahoma"/>
      <family val="2"/>
      <charset val="204"/>
    </font>
    <font>
      <b/>
      <sz val="12"/>
      <color theme="1"/>
      <name val="Tahoma"/>
      <family val="2"/>
      <charset val="204"/>
    </font>
    <font>
      <sz val="12"/>
      <color indexed="8"/>
      <name val="Tahoma"/>
      <family val="2"/>
      <charset val="204"/>
    </font>
    <font>
      <sz val="10"/>
      <name val="Arial Cyr"/>
      <charset val="204"/>
    </font>
    <font>
      <b/>
      <sz val="12"/>
      <color rgb="FF000000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ahoma"/>
      <family val="2"/>
      <charset val="204"/>
    </font>
    <font>
      <b/>
      <sz val="12"/>
      <name val="Tahoma"/>
      <family val="2"/>
      <charset val="204"/>
    </font>
    <font>
      <vertAlign val="superscript"/>
      <sz val="12"/>
      <color theme="1"/>
      <name val="Tahoma"/>
      <family val="2"/>
      <charset val="204"/>
    </font>
    <font>
      <b/>
      <vertAlign val="superscript"/>
      <sz val="12"/>
      <name val="Tahoma"/>
      <family val="2"/>
      <charset val="204"/>
    </font>
    <font>
      <sz val="11"/>
      <name val="Tahoma"/>
      <family val="2"/>
      <charset val="204"/>
    </font>
    <font>
      <b/>
      <sz val="11"/>
      <name val="Tahoma"/>
      <family val="2"/>
      <charset val="204"/>
    </font>
    <font>
      <vertAlign val="superscript"/>
      <sz val="12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9" fontId="11" fillId="0" borderId="0" applyFont="0" applyFill="0" applyBorder="0" applyAlignment="0" applyProtection="0"/>
    <xf numFmtId="0" fontId="11" fillId="0" borderId="0"/>
  </cellStyleXfs>
  <cellXfs count="478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0" applyFont="1"/>
    <xf numFmtId="0" fontId="6" fillId="2" borderId="0" xfId="0" applyFont="1" applyFill="1" applyAlignment="1">
      <alignment horizontal="right" vertical="top"/>
    </xf>
    <xf numFmtId="0" fontId="4" fillId="0" borderId="0" xfId="1" applyFont="1"/>
    <xf numFmtId="0" fontId="3" fillId="0" borderId="0" xfId="1" applyFont="1" applyAlignment="1">
      <alignment horizontal="center" vertical="center" wrapText="1"/>
    </xf>
    <xf numFmtId="0" fontId="6" fillId="2" borderId="0" xfId="0" applyFont="1" applyFill="1" applyAlignment="1">
      <alignment horizontal="right" vertical="center"/>
    </xf>
    <xf numFmtId="9" fontId="4" fillId="0" borderId="6" xfId="3" applyFont="1" applyFill="1" applyBorder="1" applyAlignment="1">
      <alignment horizontal="center" vertical="center"/>
    </xf>
    <xf numFmtId="10" fontId="12" fillId="0" borderId="6" xfId="1" applyNumberFormat="1" applyFont="1" applyBorder="1" applyAlignment="1">
      <alignment horizontal="center" vertical="center" wrapText="1"/>
    </xf>
    <xf numFmtId="0" fontId="8" fillId="2" borderId="18" xfId="1" applyFont="1" applyFill="1" applyBorder="1" applyAlignment="1">
      <alignment horizontal="center" vertical="center" wrapText="1"/>
    </xf>
    <xf numFmtId="0" fontId="2" fillId="0" borderId="0" xfId="1" applyFont="1"/>
    <xf numFmtId="10" fontId="12" fillId="0" borderId="11" xfId="1" applyNumberFormat="1" applyFont="1" applyBorder="1" applyAlignment="1">
      <alignment horizontal="center" vertical="center" wrapText="1"/>
    </xf>
    <xf numFmtId="10" fontId="12" fillId="0" borderId="2" xfId="1" applyNumberFormat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10" fontId="12" fillId="0" borderId="6" xfId="0" applyNumberFormat="1" applyFont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9" fontId="4" fillId="0" borderId="11" xfId="3" applyFont="1" applyFill="1" applyBorder="1" applyAlignment="1">
      <alignment horizontal="center" vertical="center"/>
    </xf>
    <xf numFmtId="4" fontId="0" fillId="0" borderId="0" xfId="0" applyNumberFormat="1"/>
    <xf numFmtId="9" fontId="12" fillId="0" borderId="6" xfId="1" applyNumberFormat="1" applyFont="1" applyBorder="1" applyAlignment="1">
      <alignment horizontal="center" vertical="center"/>
    </xf>
    <xf numFmtId="9" fontId="12" fillId="0" borderId="2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/>
    </xf>
    <xf numFmtId="9" fontId="4" fillId="0" borderId="2" xfId="3" applyFont="1" applyFill="1" applyBorder="1" applyAlignment="1">
      <alignment horizontal="center" vertical="center"/>
    </xf>
    <xf numFmtId="9" fontId="12" fillId="0" borderId="6" xfId="0" applyNumberFormat="1" applyFont="1" applyBorder="1" applyAlignment="1">
      <alignment horizontal="center" vertical="center"/>
    </xf>
    <xf numFmtId="10" fontId="12" fillId="0" borderId="2" xfId="0" applyNumberFormat="1" applyFont="1" applyBorder="1" applyAlignment="1">
      <alignment horizontal="center" vertical="center" wrapText="1"/>
    </xf>
    <xf numFmtId="9" fontId="12" fillId="0" borderId="2" xfId="0" applyNumberFormat="1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10" fontId="12" fillId="0" borderId="27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9" fontId="12" fillId="0" borderId="27" xfId="0" applyNumberFormat="1" applyFont="1" applyBorder="1" applyAlignment="1">
      <alignment horizontal="center" vertical="center"/>
    </xf>
    <xf numFmtId="3" fontId="12" fillId="0" borderId="27" xfId="0" applyNumberFormat="1" applyFont="1" applyBorder="1" applyAlignment="1">
      <alignment horizontal="center" vertical="center" wrapText="1"/>
    </xf>
    <xf numFmtId="0" fontId="12" fillId="0" borderId="30" xfId="1" applyFont="1" applyBorder="1" applyAlignment="1">
      <alignment horizontal="center" vertical="center" wrapText="1"/>
    </xf>
    <xf numFmtId="10" fontId="12" fillId="0" borderId="22" xfId="1" applyNumberFormat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3" fontId="12" fillId="0" borderId="32" xfId="1" applyNumberFormat="1" applyFont="1" applyBorder="1" applyAlignment="1">
      <alignment horizontal="center" vertical="center" wrapText="1"/>
    </xf>
    <xf numFmtId="10" fontId="12" fillId="0" borderId="22" xfId="0" applyNumberFormat="1" applyFont="1" applyBorder="1" applyAlignment="1">
      <alignment horizontal="center" vertical="center" wrapText="1"/>
    </xf>
    <xf numFmtId="9" fontId="12" fillId="0" borderId="22" xfId="0" applyNumberFormat="1" applyFont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10" fontId="12" fillId="0" borderId="6" xfId="1" applyNumberFormat="1" applyFont="1" applyBorder="1" applyAlignment="1">
      <alignment horizontal="center" vertical="center"/>
    </xf>
    <xf numFmtId="10" fontId="12" fillId="0" borderId="11" xfId="1" applyNumberFormat="1" applyFont="1" applyBorder="1" applyAlignment="1">
      <alignment horizontal="center" vertical="center"/>
    </xf>
    <xf numFmtId="10" fontId="12" fillId="0" borderId="2" xfId="1" applyNumberFormat="1" applyFont="1" applyBorder="1" applyAlignment="1">
      <alignment horizontal="center" vertical="center"/>
    </xf>
    <xf numFmtId="10" fontId="12" fillId="0" borderId="22" xfId="0" applyNumberFormat="1" applyFont="1" applyBorder="1" applyAlignment="1">
      <alignment horizontal="center" vertical="center"/>
    </xf>
    <xf numFmtId="0" fontId="12" fillId="0" borderId="22" xfId="0" applyFont="1" applyBorder="1" applyAlignment="1">
      <alignment vertical="center"/>
    </xf>
    <xf numFmtId="10" fontId="12" fillId="0" borderId="11" xfId="0" applyNumberFormat="1" applyFont="1" applyBorder="1" applyAlignment="1">
      <alignment horizontal="center" vertical="center"/>
    </xf>
    <xf numFmtId="9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vertical="center"/>
    </xf>
    <xf numFmtId="10" fontId="12" fillId="0" borderId="2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vertical="center"/>
    </xf>
    <xf numFmtId="9" fontId="4" fillId="0" borderId="16" xfId="3" applyFont="1" applyFill="1" applyBorder="1" applyAlignment="1">
      <alignment horizontal="center" vertical="center"/>
    </xf>
    <xf numFmtId="0" fontId="16" fillId="0" borderId="34" xfId="1" applyFont="1" applyBorder="1" applyAlignment="1">
      <alignment horizontal="center" vertical="center" wrapText="1"/>
    </xf>
    <xf numFmtId="9" fontId="4" fillId="0" borderId="27" xfId="3" applyFont="1" applyFill="1" applyBorder="1" applyAlignment="1">
      <alignment horizontal="center" vertical="center"/>
    </xf>
    <xf numFmtId="0" fontId="12" fillId="0" borderId="2" xfId="1" applyFont="1" applyBorder="1" applyAlignment="1">
      <alignment horizontal="center" vertical="center" wrapText="1"/>
    </xf>
    <xf numFmtId="0" fontId="12" fillId="0" borderId="6" xfId="0" applyFont="1" applyBorder="1" applyAlignment="1">
      <alignment vertical="center" wrapText="1"/>
    </xf>
    <xf numFmtId="9" fontId="4" fillId="0" borderId="22" xfId="3" applyFont="1" applyFill="1" applyBorder="1" applyAlignment="1">
      <alignment horizontal="center" vertical="center"/>
    </xf>
    <xf numFmtId="10" fontId="12" fillId="0" borderId="6" xfId="0" applyNumberFormat="1" applyFont="1" applyBorder="1" applyAlignment="1">
      <alignment horizontal="center" vertical="center"/>
    </xf>
    <xf numFmtId="0" fontId="12" fillId="0" borderId="6" xfId="0" applyFont="1" applyBorder="1" applyAlignment="1">
      <alignment vertical="center"/>
    </xf>
    <xf numFmtId="9" fontId="4" fillId="0" borderId="22" xfId="1" applyNumberFormat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/>
    </xf>
    <xf numFmtId="9" fontId="4" fillId="0" borderId="27" xfId="1" applyNumberFormat="1" applyFont="1" applyBorder="1" applyAlignment="1">
      <alignment horizontal="center" vertical="center"/>
    </xf>
    <xf numFmtId="0" fontId="12" fillId="0" borderId="27" xfId="1" applyFont="1" applyBorder="1" applyAlignment="1">
      <alignment horizontal="center" vertical="center"/>
    </xf>
    <xf numFmtId="164" fontId="12" fillId="0" borderId="11" xfId="1" applyNumberFormat="1" applyFont="1" applyBorder="1" applyAlignment="1">
      <alignment horizontal="center" vertical="center"/>
    </xf>
    <xf numFmtId="3" fontId="4" fillId="0" borderId="11" xfId="1" applyNumberFormat="1" applyFont="1" applyBorder="1" applyAlignment="1">
      <alignment horizontal="center" vertical="center"/>
    </xf>
    <xf numFmtId="2" fontId="12" fillId="0" borderId="22" xfId="1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/>
    </xf>
    <xf numFmtId="0" fontId="12" fillId="0" borderId="11" xfId="1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2" fillId="0" borderId="6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9" fontId="12" fillId="0" borderId="11" xfId="1" applyNumberFormat="1" applyFont="1" applyBorder="1" applyAlignment="1">
      <alignment horizontal="center" vertical="center"/>
    </xf>
    <xf numFmtId="0" fontId="12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/>
    </xf>
    <xf numFmtId="10" fontId="12" fillId="0" borderId="0" xfId="1" applyNumberFormat="1" applyFont="1" applyAlignment="1">
      <alignment horizontal="center" vertical="center" wrapText="1"/>
    </xf>
    <xf numFmtId="9" fontId="12" fillId="0" borderId="0" xfId="1" applyNumberFormat="1" applyFont="1" applyAlignment="1">
      <alignment horizontal="center" vertical="center"/>
    </xf>
    <xf numFmtId="3" fontId="12" fillId="0" borderId="0" xfId="1" applyNumberFormat="1" applyFont="1" applyAlignment="1">
      <alignment horizontal="center" vertical="center" wrapText="1"/>
    </xf>
    <xf numFmtId="9" fontId="4" fillId="0" borderId="2" xfId="1" applyNumberFormat="1" applyFont="1" applyBorder="1" applyAlignment="1">
      <alignment horizontal="center" vertical="center"/>
    </xf>
    <xf numFmtId="0" fontId="4" fillId="0" borderId="27" xfId="1" applyFont="1" applyBorder="1" applyAlignment="1">
      <alignment horizontal="center" vertical="center" wrapText="1"/>
    </xf>
    <xf numFmtId="3" fontId="4" fillId="0" borderId="27" xfId="1" applyNumberFormat="1" applyFont="1" applyBorder="1" applyAlignment="1">
      <alignment horizontal="center" vertical="center"/>
    </xf>
    <xf numFmtId="3" fontId="3" fillId="0" borderId="27" xfId="1" applyNumberFormat="1" applyFont="1" applyBorder="1" applyAlignment="1">
      <alignment horizontal="center" vertical="center" wrapText="1"/>
    </xf>
    <xf numFmtId="0" fontId="3" fillId="0" borderId="27" xfId="1" applyFont="1" applyBorder="1" applyAlignment="1">
      <alignment horizontal="center" vertical="center" wrapText="1"/>
    </xf>
    <xf numFmtId="3" fontId="4" fillId="0" borderId="16" xfId="1" applyNumberFormat="1" applyFont="1" applyBorder="1" applyAlignment="1">
      <alignment horizontal="center" vertical="center"/>
    </xf>
    <xf numFmtId="9" fontId="4" fillId="0" borderId="16" xfId="1" applyNumberFormat="1" applyFont="1" applyBorder="1" applyAlignment="1">
      <alignment horizontal="center" vertical="center"/>
    </xf>
    <xf numFmtId="3" fontId="3" fillId="0" borderId="16" xfId="1" applyNumberFormat="1" applyFont="1" applyBorder="1" applyAlignment="1">
      <alignment horizontal="center" vertical="center" wrapText="1"/>
    </xf>
    <xf numFmtId="0" fontId="8" fillId="0" borderId="27" xfId="1" applyFont="1" applyBorder="1" applyAlignment="1">
      <alignment horizontal="center" vertical="center" wrapText="1"/>
    </xf>
    <xf numFmtId="0" fontId="3" fillId="0" borderId="35" xfId="1" applyFont="1" applyBorder="1" applyAlignment="1">
      <alignment horizontal="center" vertical="center" wrapText="1"/>
    </xf>
    <xf numFmtId="10" fontId="4" fillId="0" borderId="11" xfId="1" applyNumberFormat="1" applyFont="1" applyBorder="1" applyAlignment="1">
      <alignment horizontal="center" vertical="center"/>
    </xf>
    <xf numFmtId="10" fontId="4" fillId="0" borderId="2" xfId="1" applyNumberFormat="1" applyFont="1" applyBorder="1" applyAlignment="1">
      <alignment horizontal="center" vertical="center"/>
    </xf>
    <xf numFmtId="9" fontId="12" fillId="0" borderId="11" xfId="1" applyNumberFormat="1" applyFont="1" applyBorder="1" applyAlignment="1">
      <alignment vertical="center"/>
    </xf>
    <xf numFmtId="3" fontId="12" fillId="0" borderId="11" xfId="1" applyNumberFormat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9" fontId="4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9" fontId="4" fillId="0" borderId="11" xfId="1" applyNumberFormat="1" applyFont="1" applyBorder="1" applyAlignment="1">
      <alignment horizontal="center" vertical="center"/>
    </xf>
    <xf numFmtId="0" fontId="4" fillId="0" borderId="1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2" fontId="12" fillId="0" borderId="5" xfId="1" applyNumberFormat="1" applyFont="1" applyBorder="1" applyAlignment="1">
      <alignment horizontal="center" vertical="center"/>
    </xf>
    <xf numFmtId="9" fontId="4" fillId="0" borderId="5" xfId="1" applyNumberFormat="1" applyFont="1" applyBorder="1" applyAlignment="1">
      <alignment horizontal="center" vertical="center"/>
    </xf>
    <xf numFmtId="2" fontId="12" fillId="0" borderId="11" xfId="1" applyNumberFormat="1" applyFont="1" applyBorder="1" applyAlignment="1">
      <alignment horizontal="center" vertical="center"/>
    </xf>
    <xf numFmtId="9" fontId="4" fillId="0" borderId="18" xfId="3" applyFont="1" applyFill="1" applyBorder="1" applyAlignment="1">
      <alignment horizontal="center" vertical="center"/>
    </xf>
    <xf numFmtId="9" fontId="12" fillId="0" borderId="1" xfId="1" applyNumberFormat="1" applyFont="1" applyBorder="1" applyAlignment="1">
      <alignment horizontal="center" vertical="center"/>
    </xf>
    <xf numFmtId="9" fontId="12" fillId="0" borderId="1" xfId="3" applyFont="1" applyFill="1" applyBorder="1" applyAlignment="1">
      <alignment horizontal="center" vertical="center"/>
    </xf>
    <xf numFmtId="9" fontId="4" fillId="0" borderId="18" xfId="1" applyNumberFormat="1" applyFont="1" applyBorder="1" applyAlignment="1">
      <alignment horizontal="center" vertical="center"/>
    </xf>
    <xf numFmtId="3" fontId="3" fillId="0" borderId="18" xfId="1" applyNumberFormat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wrapText="1"/>
    </xf>
    <xf numFmtId="0" fontId="4" fillId="0" borderId="18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16" fillId="0" borderId="7" xfId="1" applyFont="1" applyBorder="1" applyAlignment="1">
      <alignment horizontal="center" vertical="center" wrapText="1"/>
    </xf>
    <xf numFmtId="3" fontId="3" fillId="0" borderId="5" xfId="1" applyNumberFormat="1" applyFont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/>
    </xf>
    <xf numFmtId="2" fontId="12" fillId="3" borderId="5" xfId="1" applyNumberFormat="1" applyFont="1" applyFill="1" applyBorder="1" applyAlignment="1">
      <alignment horizontal="center" vertical="center"/>
    </xf>
    <xf numFmtId="3" fontId="4" fillId="3" borderId="5" xfId="1" applyNumberFormat="1" applyFont="1" applyFill="1" applyBorder="1" applyAlignment="1">
      <alignment horizontal="center" vertical="center"/>
    </xf>
    <xf numFmtId="9" fontId="4" fillId="3" borderId="6" xfId="1" applyNumberFormat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2" fontId="12" fillId="3" borderId="11" xfId="1" applyNumberFormat="1" applyFont="1" applyFill="1" applyBorder="1" applyAlignment="1">
      <alignment horizontal="center" vertical="center"/>
    </xf>
    <xf numFmtId="3" fontId="4" fillId="3" borderId="11" xfId="1" applyNumberFormat="1" applyFont="1" applyFill="1" applyBorder="1" applyAlignment="1">
      <alignment horizontal="center" vertical="center"/>
    </xf>
    <xf numFmtId="9" fontId="4" fillId="3" borderId="22" xfId="1" applyNumberFormat="1" applyFont="1" applyFill="1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/>
    </xf>
    <xf numFmtId="2" fontId="12" fillId="3" borderId="22" xfId="1" applyNumberFormat="1" applyFont="1" applyFill="1" applyBorder="1" applyAlignment="1">
      <alignment horizontal="center" vertical="center"/>
    </xf>
    <xf numFmtId="3" fontId="4" fillId="3" borderId="22" xfId="1" applyNumberFormat="1" applyFont="1" applyFill="1" applyBorder="1" applyAlignment="1">
      <alignment horizontal="center" vertical="center"/>
    </xf>
    <xf numFmtId="9" fontId="4" fillId="3" borderId="11" xfId="1" applyNumberFormat="1" applyFont="1" applyFill="1" applyBorder="1" applyAlignment="1">
      <alignment horizontal="center" vertical="center"/>
    </xf>
    <xf numFmtId="0" fontId="12" fillId="0" borderId="18" xfId="1" applyFont="1" applyBorder="1" applyAlignment="1">
      <alignment horizontal="center" vertical="center" wrapText="1"/>
    </xf>
    <xf numFmtId="9" fontId="12" fillId="0" borderId="18" xfId="1" applyNumberFormat="1" applyFont="1" applyBorder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10" fontId="12" fillId="0" borderId="18" xfId="1" applyNumberFormat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6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2" fillId="0" borderId="28" xfId="1" applyFont="1" applyBorder="1" applyAlignment="1">
      <alignment horizontal="center" vertical="center" wrapText="1"/>
    </xf>
    <xf numFmtId="0" fontId="12" fillId="0" borderId="38" xfId="1" applyFont="1" applyBorder="1" applyAlignment="1">
      <alignment horizontal="center" vertical="center" wrapText="1"/>
    </xf>
    <xf numFmtId="0" fontId="12" fillId="0" borderId="39" xfId="1" applyFont="1" applyBorder="1" applyAlignment="1">
      <alignment horizontal="center" vertical="center" wrapText="1"/>
    </xf>
    <xf numFmtId="0" fontId="12" fillId="0" borderId="31" xfId="1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33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 wrapText="1"/>
    </xf>
    <xf numFmtId="3" fontId="4" fillId="0" borderId="20" xfId="1" applyNumberFormat="1" applyFont="1" applyBorder="1" applyAlignment="1">
      <alignment horizontal="center" vertical="center" wrapText="1"/>
    </xf>
    <xf numFmtId="3" fontId="4" fillId="0" borderId="38" xfId="1" applyNumberFormat="1" applyFont="1" applyBorder="1" applyAlignment="1">
      <alignment horizontal="center" vertical="center" wrapText="1"/>
    </xf>
    <xf numFmtId="3" fontId="4" fillId="0" borderId="37" xfId="1" applyNumberFormat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4" fillId="0" borderId="6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11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16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3" fontId="3" fillId="0" borderId="6" xfId="1" applyNumberFormat="1" applyFont="1" applyBorder="1" applyAlignment="1">
      <alignment horizontal="center" vertical="center" wrapText="1"/>
    </xf>
    <xf numFmtId="3" fontId="3" fillId="0" borderId="11" xfId="1" applyNumberFormat="1" applyFont="1" applyBorder="1" applyAlignment="1">
      <alignment horizontal="center" vertical="center" wrapText="1"/>
    </xf>
    <xf numFmtId="0" fontId="4" fillId="0" borderId="22" xfId="1" applyFont="1" applyBorder="1" applyAlignment="1">
      <alignment horizontal="center" vertical="center" wrapText="1"/>
    </xf>
    <xf numFmtId="3" fontId="4" fillId="0" borderId="40" xfId="1" applyNumberFormat="1" applyFont="1" applyBorder="1" applyAlignment="1">
      <alignment horizontal="center" vertical="center" wrapText="1"/>
    </xf>
    <xf numFmtId="3" fontId="4" fillId="0" borderId="29" xfId="1" applyNumberFormat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 wrapText="1"/>
    </xf>
    <xf numFmtId="0" fontId="12" fillId="0" borderId="11" xfId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 wrapText="1"/>
    </xf>
    <xf numFmtId="3" fontId="12" fillId="0" borderId="22" xfId="1" applyNumberFormat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 wrapText="1"/>
    </xf>
    <xf numFmtId="3" fontId="12" fillId="0" borderId="18" xfId="1" applyNumberFormat="1" applyFont="1" applyBorder="1" applyAlignment="1">
      <alignment horizontal="center" vertical="center" wrapText="1"/>
    </xf>
    <xf numFmtId="3" fontId="12" fillId="0" borderId="11" xfId="1" applyNumberFormat="1" applyFont="1" applyBorder="1" applyAlignment="1">
      <alignment horizontal="center" vertical="center"/>
    </xf>
    <xf numFmtId="0" fontId="12" fillId="0" borderId="20" xfId="1" applyFont="1" applyBorder="1" applyAlignment="1">
      <alignment horizontal="center" vertical="center" wrapText="1"/>
    </xf>
    <xf numFmtId="0" fontId="12" fillId="0" borderId="37" xfId="1" applyFont="1" applyBorder="1" applyAlignment="1">
      <alignment horizontal="center" vertical="center" wrapText="1"/>
    </xf>
    <xf numFmtId="0" fontId="12" fillId="0" borderId="22" xfId="1" applyFont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3" fontId="12" fillId="0" borderId="18" xfId="1" applyNumberFormat="1" applyFont="1" applyBorder="1" applyAlignment="1">
      <alignment horizontal="center" vertical="center"/>
    </xf>
    <xf numFmtId="0" fontId="12" fillId="0" borderId="14" xfId="1" applyFont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 wrapText="1"/>
    </xf>
    <xf numFmtId="0" fontId="12" fillId="0" borderId="43" xfId="1" applyFont="1" applyBorder="1" applyAlignment="1">
      <alignment horizontal="center" vertical="center" wrapText="1"/>
    </xf>
    <xf numFmtId="0" fontId="12" fillId="0" borderId="44" xfId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/>
    </xf>
    <xf numFmtId="0" fontId="4" fillId="0" borderId="22" xfId="1" applyFont="1" applyBorder="1" applyAlignment="1">
      <alignment horizontal="center" vertical="center"/>
    </xf>
    <xf numFmtId="0" fontId="8" fillId="0" borderId="18" xfId="1" applyFont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12" fillId="0" borderId="16" xfId="1" applyFont="1" applyBorder="1" applyAlignment="1">
      <alignment horizontal="center" vertical="center" wrapText="1"/>
    </xf>
    <xf numFmtId="0" fontId="12" fillId="0" borderId="18" xfId="1" applyFont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3" fillId="0" borderId="18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center" wrapText="1"/>
    </xf>
    <xf numFmtId="3" fontId="12" fillId="0" borderId="16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3" fontId="12" fillId="0" borderId="5" xfId="1" applyNumberFormat="1" applyFont="1" applyBorder="1" applyAlignment="1">
      <alignment horizontal="center" vertical="center" wrapText="1"/>
    </xf>
    <xf numFmtId="3" fontId="2" fillId="0" borderId="38" xfId="1" applyNumberFormat="1" applyFont="1" applyBorder="1" applyAlignment="1">
      <alignment horizontal="center" vertical="center" wrapText="1"/>
    </xf>
    <xf numFmtId="3" fontId="2" fillId="0" borderId="37" xfId="1" applyNumberFormat="1" applyFont="1" applyBorder="1" applyAlignment="1">
      <alignment horizontal="center" vertical="center" wrapText="1"/>
    </xf>
    <xf numFmtId="3" fontId="3" fillId="0" borderId="22" xfId="1" applyNumberFormat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/>
    </xf>
    <xf numFmtId="3" fontId="12" fillId="0" borderId="2" xfId="1" applyNumberFormat="1" applyFont="1" applyBorder="1" applyAlignment="1">
      <alignment horizontal="center" vertical="center" wrapText="1"/>
    </xf>
    <xf numFmtId="9" fontId="12" fillId="0" borderId="11" xfId="1" applyNumberFormat="1" applyFont="1" applyBorder="1" applyAlignment="1">
      <alignment horizontal="center" vertical="center"/>
    </xf>
    <xf numFmtId="3" fontId="12" fillId="0" borderId="6" xfId="1" applyNumberFormat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 wrapText="1"/>
    </xf>
    <xf numFmtId="0" fontId="12" fillId="0" borderId="11" xfId="4" applyFont="1" applyBorder="1" applyAlignment="1">
      <alignment horizontal="center" vertical="center" wrapText="1"/>
    </xf>
    <xf numFmtId="0" fontId="12" fillId="0" borderId="2" xfId="4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3" fontId="2" fillId="0" borderId="41" xfId="1" applyNumberFormat="1" applyFont="1" applyBorder="1" applyAlignment="1">
      <alignment horizontal="center" vertical="center" wrapText="1"/>
    </xf>
    <xf numFmtId="3" fontId="2" fillId="0" borderId="36" xfId="1" applyNumberFormat="1" applyFont="1" applyBorder="1" applyAlignment="1">
      <alignment horizontal="center" vertical="center" wrapText="1"/>
    </xf>
    <xf numFmtId="3" fontId="3" fillId="0" borderId="41" xfId="1" applyNumberFormat="1" applyFont="1" applyBorder="1" applyAlignment="1">
      <alignment horizontal="center" vertical="center" wrapText="1"/>
    </xf>
    <xf numFmtId="3" fontId="3" fillId="0" borderId="36" xfId="1" applyNumberFormat="1" applyFont="1" applyBorder="1" applyAlignment="1">
      <alignment horizontal="center" vertical="center" wrapText="1"/>
    </xf>
    <xf numFmtId="3" fontId="3" fillId="0" borderId="38" xfId="1" applyNumberFormat="1" applyFont="1" applyBorder="1" applyAlignment="1">
      <alignment horizontal="center" vertical="center" wrapText="1"/>
    </xf>
    <xf numFmtId="3" fontId="3" fillId="0" borderId="37" xfId="1" applyNumberFormat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3" fontId="2" fillId="0" borderId="28" xfId="1" applyNumberFormat="1" applyFont="1" applyBorder="1" applyAlignment="1">
      <alignment horizontal="center" vertical="center" wrapText="1"/>
    </xf>
    <xf numFmtId="3" fontId="2" fillId="0" borderId="20" xfId="1" applyNumberFormat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12" xfId="1" applyFont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/>
    </xf>
    <xf numFmtId="0" fontId="4" fillId="0" borderId="18" xfId="1" applyFont="1" applyBorder="1" applyAlignment="1">
      <alignment horizontal="center" vertical="center" wrapText="1"/>
    </xf>
    <xf numFmtId="0" fontId="12" fillId="0" borderId="29" xfId="1" applyFont="1" applyBorder="1" applyAlignment="1">
      <alignment horizontal="center" vertical="center" wrapText="1"/>
    </xf>
    <xf numFmtId="0" fontId="3" fillId="0" borderId="28" xfId="1" applyFont="1" applyBorder="1" applyAlignment="1">
      <alignment horizontal="center" vertical="center" wrapText="1"/>
    </xf>
    <xf numFmtId="0" fontId="3" fillId="0" borderId="38" xfId="1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3" fontId="12" fillId="0" borderId="16" xfId="0" applyNumberFormat="1" applyFont="1" applyBorder="1" applyAlignment="1">
      <alignment horizontal="center" vertical="center" wrapText="1"/>
    </xf>
    <xf numFmtId="0" fontId="12" fillId="0" borderId="6" xfId="4" applyFont="1" applyBorder="1" applyAlignment="1">
      <alignment horizontal="center" vertical="center"/>
    </xf>
    <xf numFmtId="0" fontId="12" fillId="0" borderId="22" xfId="4" applyFont="1" applyBorder="1" applyAlignment="1">
      <alignment horizontal="center" vertical="center"/>
    </xf>
    <xf numFmtId="0" fontId="12" fillId="0" borderId="11" xfId="4" applyFont="1" applyBorder="1" applyAlignment="1">
      <alignment horizontal="center" vertical="center"/>
    </xf>
    <xf numFmtId="0" fontId="12" fillId="0" borderId="26" xfId="1" applyFont="1" applyBorder="1" applyAlignment="1">
      <alignment horizontal="center" vertical="center" wrapText="1"/>
    </xf>
    <xf numFmtId="3" fontId="12" fillId="0" borderId="1" xfId="0" applyNumberFormat="1" applyFont="1" applyBorder="1" applyAlignment="1">
      <alignment horizontal="center" vertical="center" wrapText="1"/>
    </xf>
    <xf numFmtId="3" fontId="12" fillId="0" borderId="6" xfId="0" applyNumberFormat="1" applyFont="1" applyBorder="1" applyAlignment="1">
      <alignment horizontal="center" vertical="center" wrapText="1"/>
    </xf>
    <xf numFmtId="3" fontId="12" fillId="0" borderId="22" xfId="0" applyNumberFormat="1" applyFont="1" applyBorder="1" applyAlignment="1">
      <alignment horizontal="center" vertical="center" wrapText="1"/>
    </xf>
    <xf numFmtId="3" fontId="12" fillId="0" borderId="11" xfId="0" applyNumberFormat="1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8" xfId="4" applyFont="1" applyBorder="1" applyAlignment="1">
      <alignment horizontal="center" vertical="center"/>
    </xf>
    <xf numFmtId="3" fontId="12" fillId="0" borderId="18" xfId="0" applyNumberFormat="1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5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12" fillId="0" borderId="23" xfId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24" xfId="1" applyFont="1" applyBorder="1" applyAlignment="1">
      <alignment horizontal="center" vertical="center" wrapText="1"/>
    </xf>
    <xf numFmtId="0" fontId="12" fillId="0" borderId="4" xfId="4" applyFont="1" applyBorder="1" applyAlignment="1">
      <alignment horizontal="center" vertical="center" wrapText="1"/>
    </xf>
    <xf numFmtId="0" fontId="12" fillId="0" borderId="17" xfId="4" applyFont="1" applyBorder="1" applyAlignment="1">
      <alignment horizontal="center" vertical="center" wrapText="1"/>
    </xf>
    <xf numFmtId="0" fontId="12" fillId="0" borderId="19" xfId="4" applyFont="1" applyBorder="1" applyAlignment="1">
      <alignment horizontal="center" vertical="center" wrapText="1"/>
    </xf>
    <xf numFmtId="0" fontId="12" fillId="0" borderId="21" xfId="1" applyFont="1" applyBorder="1" applyAlignment="1">
      <alignment horizontal="center" vertical="center" wrapText="1"/>
    </xf>
    <xf numFmtId="3" fontId="12" fillId="0" borderId="1" xfId="1" applyNumberFormat="1" applyFont="1" applyBorder="1" applyAlignment="1">
      <alignment horizontal="center" vertical="center" wrapText="1"/>
    </xf>
    <xf numFmtId="0" fontId="12" fillId="0" borderId="1" xfId="1" applyFont="1" applyBorder="1" applyAlignment="1">
      <alignment horizontal="center" vertical="center"/>
    </xf>
    <xf numFmtId="0" fontId="4" fillId="2" borderId="11" xfId="4" applyFont="1" applyFill="1" applyBorder="1" applyAlignment="1">
      <alignment horizontal="center" vertical="center" wrapText="1"/>
    </xf>
    <xf numFmtId="0" fontId="4" fillId="2" borderId="18" xfId="4" applyFont="1" applyFill="1" applyBorder="1" applyAlignment="1">
      <alignment horizontal="center" vertical="center" wrapText="1"/>
    </xf>
    <xf numFmtId="0" fontId="12" fillId="0" borderId="7" xfId="1" applyFont="1" applyBorder="1" applyAlignment="1">
      <alignment horizontal="center" vertical="center" wrapText="1"/>
    </xf>
    <xf numFmtId="0" fontId="12" fillId="0" borderId="15" xfId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 wrapText="1"/>
    </xf>
    <xf numFmtId="0" fontId="16" fillId="0" borderId="36" xfId="1" applyFont="1" applyBorder="1" applyAlignment="1">
      <alignment horizontal="center" vertical="center" wrapText="1"/>
    </xf>
    <xf numFmtId="0" fontId="16" fillId="0" borderId="37" xfId="1" applyFont="1" applyBorder="1" applyAlignment="1">
      <alignment horizontal="center" vertical="center" wrapText="1"/>
    </xf>
    <xf numFmtId="0" fontId="16" fillId="0" borderId="21" xfId="1" applyFont="1" applyBorder="1" applyAlignment="1">
      <alignment horizontal="center" vertical="center" wrapText="1"/>
    </xf>
    <xf numFmtId="0" fontId="3" fillId="0" borderId="17" xfId="1" applyFont="1" applyBorder="1" applyAlignment="1">
      <alignment horizontal="center" vertical="center" wrapText="1"/>
    </xf>
    <xf numFmtId="0" fontId="3" fillId="0" borderId="19" xfId="1" applyFont="1" applyBorder="1" applyAlignment="1">
      <alignment horizontal="center" vertical="center" wrapText="1"/>
    </xf>
    <xf numFmtId="41" fontId="4" fillId="0" borderId="11" xfId="1" applyNumberFormat="1" applyFont="1" applyBorder="1" applyAlignment="1">
      <alignment horizontal="center" vertical="center"/>
    </xf>
    <xf numFmtId="41" fontId="4" fillId="0" borderId="2" xfId="1" applyNumberFormat="1" applyFont="1" applyBorder="1" applyAlignment="1">
      <alignment horizontal="center" vertical="center"/>
    </xf>
    <xf numFmtId="0" fontId="16" fillId="0" borderId="23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8" fillId="0" borderId="31" xfId="1" applyFont="1" applyBorder="1" applyAlignment="1">
      <alignment horizontal="center" vertical="center" wrapText="1"/>
    </xf>
    <xf numFmtId="0" fontId="8" fillId="0" borderId="0" xfId="1" applyFont="1" applyAlignment="1">
      <alignment horizontal="center" vertical="center" wrapText="1"/>
    </xf>
    <xf numFmtId="0" fontId="8" fillId="0" borderId="42" xfId="1" applyFont="1" applyBorder="1" applyAlignment="1">
      <alignment horizontal="center" vertical="center" wrapText="1"/>
    </xf>
    <xf numFmtId="0" fontId="4" fillId="0" borderId="20" xfId="1" applyFont="1" applyBorder="1" applyAlignment="1">
      <alignment horizontal="center" vertical="center" wrapText="1"/>
    </xf>
    <xf numFmtId="0" fontId="4" fillId="0" borderId="37" xfId="1" applyFont="1" applyBorder="1" applyAlignment="1">
      <alignment horizontal="center" vertical="center" wrapText="1"/>
    </xf>
    <xf numFmtId="0" fontId="4" fillId="0" borderId="29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3" fontId="8" fillId="0" borderId="5" xfId="1" applyNumberFormat="1" applyFont="1" applyBorder="1" applyAlignment="1">
      <alignment horizontal="center" vertical="center" wrapText="1"/>
    </xf>
    <xf numFmtId="3" fontId="8" fillId="0" borderId="16" xfId="1" applyNumberFormat="1" applyFont="1" applyBorder="1" applyAlignment="1">
      <alignment horizontal="center" vertical="center" wrapText="1"/>
    </xf>
    <xf numFmtId="3" fontId="8" fillId="0" borderId="22" xfId="1" applyNumberFormat="1" applyFont="1" applyBorder="1" applyAlignment="1">
      <alignment horizontal="center" vertical="center" wrapText="1"/>
    </xf>
    <xf numFmtId="0" fontId="12" fillId="0" borderId="42" xfId="1" applyFont="1" applyBorder="1" applyAlignment="1">
      <alignment horizontal="center" vertical="center" wrapText="1"/>
    </xf>
    <xf numFmtId="0" fontId="8" fillId="3" borderId="1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 wrapText="1"/>
    </xf>
    <xf numFmtId="0" fontId="4" fillId="3" borderId="11" xfId="1" applyFont="1" applyFill="1" applyBorder="1" applyAlignment="1">
      <alignment horizontal="center" vertical="center"/>
    </xf>
    <xf numFmtId="3" fontId="8" fillId="3" borderId="11" xfId="1" applyNumberFormat="1" applyFont="1" applyFill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4" fillId="0" borderId="31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42" xfId="1" applyFont="1" applyBorder="1" applyAlignment="1">
      <alignment horizontal="center" vertical="center" wrapText="1"/>
    </xf>
    <xf numFmtId="3" fontId="4" fillId="0" borderId="38" xfId="0" applyNumberFormat="1" applyFont="1" applyBorder="1" applyAlignment="1">
      <alignment horizontal="center" vertical="center"/>
    </xf>
    <xf numFmtId="3" fontId="4" fillId="0" borderId="40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8" fillId="0" borderId="11" xfId="1" applyNumberFormat="1" applyFont="1" applyBorder="1" applyAlignment="1">
      <alignment horizontal="center" vertical="center" wrapText="1"/>
    </xf>
    <xf numFmtId="3" fontId="4" fillId="3" borderId="11" xfId="0" applyNumberFormat="1" applyFont="1" applyFill="1" applyBorder="1" applyAlignment="1">
      <alignment horizontal="center" vertical="center"/>
    </xf>
    <xf numFmtId="0" fontId="12" fillId="0" borderId="28" xfId="1" applyFont="1" applyBorder="1" applyAlignment="1">
      <alignment horizontal="center" vertical="center"/>
    </xf>
    <xf numFmtId="0" fontId="12" fillId="0" borderId="38" xfId="1" applyFont="1" applyBorder="1" applyAlignment="1">
      <alignment horizontal="center" vertical="center"/>
    </xf>
    <xf numFmtId="0" fontId="12" fillId="0" borderId="40" xfId="1" applyFont="1" applyBorder="1" applyAlignment="1">
      <alignment horizontal="center" vertical="center"/>
    </xf>
    <xf numFmtId="3" fontId="12" fillId="0" borderId="2" xfId="0" applyNumberFormat="1" applyFont="1" applyBorder="1" applyAlignment="1">
      <alignment horizontal="center" vertical="center" wrapText="1"/>
    </xf>
    <xf numFmtId="0" fontId="12" fillId="0" borderId="45" xfId="1" applyFont="1" applyFill="1" applyBorder="1" applyAlignment="1">
      <alignment horizontal="center" vertical="center" wrapText="1"/>
    </xf>
    <xf numFmtId="0" fontId="12" fillId="0" borderId="45" xfId="1" applyFont="1" applyFill="1" applyBorder="1" applyAlignment="1">
      <alignment horizontal="center" vertical="center"/>
    </xf>
    <xf numFmtId="0" fontId="12" fillId="0" borderId="45" xfId="0" applyFont="1" applyFill="1" applyBorder="1" applyAlignment="1">
      <alignment horizontal="center" vertical="center" wrapText="1"/>
    </xf>
    <xf numFmtId="0" fontId="12" fillId="0" borderId="45" xfId="1" applyFont="1" applyFill="1" applyBorder="1" applyAlignment="1">
      <alignment horizontal="center" vertical="center" wrapText="1"/>
    </xf>
    <xf numFmtId="10" fontId="12" fillId="0" borderId="45" xfId="1" applyNumberFormat="1" applyFont="1" applyFill="1" applyBorder="1" applyAlignment="1">
      <alignment horizontal="center" vertical="center" wrapText="1"/>
    </xf>
    <xf numFmtId="9" fontId="12" fillId="0" borderId="45" xfId="1" applyNumberFormat="1" applyFont="1" applyFill="1" applyBorder="1" applyAlignment="1">
      <alignment horizontal="center" vertical="center"/>
    </xf>
    <xf numFmtId="3" fontId="12" fillId="0" borderId="46" xfId="1" applyNumberFormat="1" applyFont="1" applyFill="1" applyBorder="1" applyAlignment="1">
      <alignment horizontal="center" vertical="center" wrapText="1"/>
    </xf>
    <xf numFmtId="0" fontId="12" fillId="0" borderId="46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1" xfId="1" applyFont="1" applyFill="1" applyBorder="1" applyAlignment="1">
      <alignment horizontal="center" vertical="center" wrapText="1"/>
    </xf>
    <xf numFmtId="10" fontId="12" fillId="0" borderId="11" xfId="1" applyNumberFormat="1" applyFont="1" applyFill="1" applyBorder="1" applyAlignment="1">
      <alignment horizontal="center" vertical="center" wrapText="1"/>
    </xf>
    <xf numFmtId="9" fontId="12" fillId="0" borderId="11" xfId="1" applyNumberFormat="1" applyFont="1" applyFill="1" applyBorder="1" applyAlignment="1">
      <alignment horizontal="center" vertical="center"/>
    </xf>
    <xf numFmtId="3" fontId="12" fillId="0" borderId="16" xfId="1" applyNumberFormat="1" applyFont="1" applyFill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8" xfId="1" applyFont="1" applyFill="1" applyBorder="1" applyAlignment="1">
      <alignment horizontal="center" vertical="center" wrapText="1"/>
    </xf>
    <xf numFmtId="10" fontId="12" fillId="0" borderId="18" xfId="1" applyNumberFormat="1" applyFont="1" applyFill="1" applyBorder="1" applyAlignment="1">
      <alignment horizontal="center" vertical="center" wrapText="1"/>
    </xf>
    <xf numFmtId="9" fontId="12" fillId="0" borderId="18" xfId="1" applyNumberFormat="1" applyFont="1" applyFill="1" applyBorder="1" applyAlignment="1">
      <alignment horizontal="center" vertical="center"/>
    </xf>
    <xf numFmtId="3" fontId="12" fillId="0" borderId="18" xfId="1" applyNumberFormat="1" applyFont="1" applyFill="1" applyBorder="1" applyAlignment="1">
      <alignment horizontal="center" vertical="center" wrapText="1"/>
    </xf>
    <xf numFmtId="9" fontId="12" fillId="0" borderId="48" xfId="1" applyNumberFormat="1" applyFont="1" applyFill="1" applyBorder="1" applyAlignment="1">
      <alignment horizontal="center" vertical="center"/>
    </xf>
    <xf numFmtId="0" fontId="12" fillId="0" borderId="49" xfId="1" applyFont="1" applyFill="1" applyBorder="1" applyAlignment="1">
      <alignment horizontal="center" vertical="center" wrapText="1"/>
    </xf>
    <xf numFmtId="9" fontId="12" fillId="0" borderId="47" xfId="1" applyNumberFormat="1" applyFont="1" applyFill="1" applyBorder="1" applyAlignment="1">
      <alignment horizontal="center" vertical="center"/>
    </xf>
    <xf numFmtId="0" fontId="12" fillId="0" borderId="44" xfId="1" applyFont="1" applyFill="1" applyBorder="1" applyAlignment="1">
      <alignment horizontal="center" vertical="center" wrapText="1"/>
    </xf>
    <xf numFmtId="0" fontId="12" fillId="0" borderId="22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/>
    </xf>
    <xf numFmtId="0" fontId="12" fillId="0" borderId="22" xfId="1" applyFont="1" applyFill="1" applyBorder="1" applyAlignment="1">
      <alignment horizontal="center" vertical="center" wrapText="1"/>
    </xf>
    <xf numFmtId="10" fontId="12" fillId="0" borderId="22" xfId="1" applyNumberFormat="1" applyFont="1" applyFill="1" applyBorder="1" applyAlignment="1">
      <alignment horizontal="center" vertical="center" wrapText="1"/>
    </xf>
    <xf numFmtId="9" fontId="12" fillId="0" borderId="22" xfId="1" applyNumberFormat="1" applyFont="1" applyFill="1" applyBorder="1" applyAlignment="1">
      <alignment horizontal="center" vertical="center"/>
    </xf>
    <xf numFmtId="3" fontId="12" fillId="0" borderId="22" xfId="1" applyNumberFormat="1" applyFont="1" applyFill="1" applyBorder="1" applyAlignment="1">
      <alignment horizontal="center" vertical="center" wrapText="1"/>
    </xf>
    <xf numFmtId="3" fontId="12" fillId="0" borderId="22" xfId="1" applyNumberFormat="1" applyFont="1" applyFill="1" applyBorder="1" applyAlignment="1">
      <alignment horizontal="center" vertical="center"/>
    </xf>
    <xf numFmtId="0" fontId="12" fillId="0" borderId="11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3" fontId="12" fillId="0" borderId="11" xfId="1" applyNumberFormat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/>
    </xf>
    <xf numFmtId="9" fontId="4" fillId="0" borderId="6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 wrapText="1"/>
    </xf>
    <xf numFmtId="9" fontId="4" fillId="0" borderId="11" xfId="1" applyNumberFormat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4" fillId="0" borderId="22" xfId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/>
    </xf>
    <xf numFmtId="3" fontId="12" fillId="0" borderId="11" xfId="1" applyNumberFormat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4" fillId="0" borderId="18" xfId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 wrapText="1"/>
    </xf>
    <xf numFmtId="3" fontId="12" fillId="0" borderId="18" xfId="1" applyNumberFormat="1" applyFont="1" applyFill="1" applyBorder="1" applyAlignment="1">
      <alignment horizontal="center" vertical="center"/>
    </xf>
    <xf numFmtId="0" fontId="3" fillId="0" borderId="1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 wrapText="1"/>
    </xf>
    <xf numFmtId="3" fontId="12" fillId="0" borderId="16" xfId="1" applyNumberFormat="1" applyFont="1" applyFill="1" applyBorder="1" applyAlignment="1">
      <alignment horizontal="center" vertical="center"/>
    </xf>
    <xf numFmtId="0" fontId="3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 wrapText="1"/>
    </xf>
    <xf numFmtId="0" fontId="4" fillId="0" borderId="22" xfId="1" applyFont="1" applyFill="1" applyBorder="1" applyAlignment="1">
      <alignment horizontal="center" vertical="center" wrapText="1"/>
    </xf>
    <xf numFmtId="9" fontId="4" fillId="0" borderId="22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 wrapText="1"/>
    </xf>
    <xf numFmtId="0" fontId="12" fillId="0" borderId="1" xfId="1" applyFont="1" applyFill="1" applyBorder="1" applyAlignment="1">
      <alignment horizontal="center" vertical="center" wrapText="1"/>
    </xf>
    <xf numFmtId="3" fontId="12" fillId="0" borderId="1" xfId="1" applyNumberFormat="1" applyFont="1" applyFill="1" applyBorder="1" applyAlignment="1">
      <alignment horizontal="center" vertical="center"/>
    </xf>
    <xf numFmtId="0" fontId="12" fillId="0" borderId="5" xfId="1" applyFont="1" applyFill="1" applyBorder="1" applyAlignment="1">
      <alignment horizontal="center" vertical="center" wrapText="1"/>
    </xf>
    <xf numFmtId="0" fontId="12" fillId="0" borderId="5" xfId="1" applyFont="1" applyFill="1" applyBorder="1" applyAlignment="1">
      <alignment horizontal="center" vertical="center"/>
    </xf>
    <xf numFmtId="0" fontId="12" fillId="0" borderId="6" xfId="1" applyFont="1" applyFill="1" applyBorder="1" applyAlignment="1">
      <alignment horizontal="center" vertical="center" wrapText="1"/>
    </xf>
    <xf numFmtId="10" fontId="12" fillId="0" borderId="6" xfId="1" applyNumberFormat="1" applyFont="1" applyFill="1" applyBorder="1" applyAlignment="1">
      <alignment horizontal="center" vertical="center" wrapText="1"/>
    </xf>
    <xf numFmtId="9" fontId="12" fillId="0" borderId="6" xfId="1" applyNumberFormat="1" applyFont="1" applyFill="1" applyBorder="1" applyAlignment="1">
      <alignment horizontal="center" vertical="center"/>
    </xf>
    <xf numFmtId="3" fontId="12" fillId="0" borderId="5" xfId="1" applyNumberFormat="1" applyFont="1" applyFill="1" applyBorder="1" applyAlignment="1">
      <alignment horizontal="center" vertical="center" wrapText="1"/>
    </xf>
    <xf numFmtId="3" fontId="12" fillId="0" borderId="5" xfId="1" applyNumberFormat="1" applyFont="1" applyFill="1" applyBorder="1" applyAlignment="1">
      <alignment horizontal="center" vertical="center"/>
    </xf>
    <xf numFmtId="0" fontId="12" fillId="0" borderId="16" xfId="1" applyFont="1" applyFill="1" applyBorder="1" applyAlignment="1">
      <alignment horizontal="center" vertical="center"/>
    </xf>
    <xf numFmtId="0" fontId="12" fillId="0" borderId="18" xfId="1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/>
    </xf>
    <xf numFmtId="9" fontId="12" fillId="0" borderId="18" xfId="1" applyNumberFormat="1" applyFont="1" applyFill="1" applyBorder="1" applyAlignment="1">
      <alignment horizontal="center" vertical="center"/>
    </xf>
    <xf numFmtId="3" fontId="12" fillId="0" borderId="18" xfId="0" applyNumberFormat="1" applyFont="1" applyFill="1" applyBorder="1" applyAlignment="1">
      <alignment horizontal="center" vertical="center"/>
    </xf>
    <xf numFmtId="1" fontId="12" fillId="0" borderId="18" xfId="1" applyNumberFormat="1" applyFont="1" applyFill="1" applyBorder="1" applyAlignment="1">
      <alignment horizontal="center" vertical="center"/>
    </xf>
    <xf numFmtId="9" fontId="12" fillId="0" borderId="22" xfId="1" applyNumberFormat="1" applyFont="1" applyFill="1" applyBorder="1" applyAlignment="1">
      <alignment horizontal="center" vertical="center"/>
    </xf>
    <xf numFmtId="3" fontId="12" fillId="0" borderId="16" xfId="0" applyNumberFormat="1" applyFont="1" applyFill="1" applyBorder="1" applyAlignment="1">
      <alignment horizontal="center" vertical="center"/>
    </xf>
    <xf numFmtId="1" fontId="12" fillId="0" borderId="16" xfId="1" applyNumberFormat="1" applyFont="1" applyFill="1" applyBorder="1" applyAlignment="1">
      <alignment horizontal="center" vertical="center"/>
    </xf>
    <xf numFmtId="3" fontId="12" fillId="0" borderId="22" xfId="0" applyNumberFormat="1" applyFont="1" applyFill="1" applyBorder="1" applyAlignment="1">
      <alignment horizontal="center" vertical="center"/>
    </xf>
    <xf numFmtId="1" fontId="12" fillId="0" borderId="22" xfId="1" applyNumberFormat="1" applyFont="1" applyFill="1" applyBorder="1" applyAlignment="1">
      <alignment horizontal="center" vertical="center"/>
    </xf>
    <xf numFmtId="0" fontId="4" fillId="0" borderId="11" xfId="1" applyFont="1" applyFill="1" applyBorder="1" applyAlignment="1">
      <alignment horizontal="center" vertical="center" wrapText="1"/>
    </xf>
    <xf numFmtId="3" fontId="3" fillId="0" borderId="11" xfId="1" applyNumberFormat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 wrapText="1"/>
    </xf>
    <xf numFmtId="0" fontId="12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 wrapText="1"/>
    </xf>
    <xf numFmtId="10" fontId="12" fillId="0" borderId="2" xfId="1" applyNumberFormat="1" applyFont="1" applyFill="1" applyBorder="1" applyAlignment="1">
      <alignment horizontal="center" vertical="center" wrapText="1"/>
    </xf>
    <xf numFmtId="9" fontId="12" fillId="0" borderId="2" xfId="1" applyNumberFormat="1" applyFont="1" applyFill="1" applyBorder="1" applyAlignment="1">
      <alignment horizontal="center" vertical="center"/>
    </xf>
    <xf numFmtId="3" fontId="12" fillId="0" borderId="2" xfId="1" applyNumberFormat="1" applyFont="1" applyFill="1" applyBorder="1" applyAlignment="1">
      <alignment horizontal="center" vertical="center" wrapText="1"/>
    </xf>
    <xf numFmtId="3" fontId="12" fillId="0" borderId="2" xfId="1" applyNumberFormat="1" applyFont="1" applyFill="1" applyBorder="1" applyAlignment="1">
      <alignment horizontal="center" vertical="center"/>
    </xf>
    <xf numFmtId="0" fontId="4" fillId="0" borderId="6" xfId="1" applyFont="1" applyFill="1" applyBorder="1" applyAlignment="1">
      <alignment horizontal="center" vertical="center" wrapText="1"/>
    </xf>
    <xf numFmtId="3" fontId="3" fillId="0" borderId="6" xfId="1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3" xfId="1" xr:uid="{00000000-0005-0000-0000-000001000000}"/>
    <cellStyle name="Обычный 4" xfId="4" xr:uid="{9378A248-6F03-4EAE-927B-425540A0290E}"/>
    <cellStyle name="Обычный 5" xfId="2" xr:uid="{00000000-0005-0000-0000-000002000000}"/>
    <cellStyle name="Процентный" xfId="3" builtinId="5"/>
  </cellStyles>
  <dxfs count="8"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292EF0CF-2816-2747-8683-A36996FD1EC1}">
  <we:reference id="wa200010215" version="2.0.0.1" store="ru-RU" storeType="OMEX"/>
  <we:alternateReferences>
    <we:reference id="wa200010215" version="2.0.0.1" store="ru-RU" storeType="OMEX"/>
  </we:alternateReferences>
  <we:properties>
    <we:property name="bps.codex_control.document_id" value="&quot;f6e91ec7-c7e1-41fe-b5aa-a77c66b0de45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U84"/>
  <sheetViews>
    <sheetView topLeftCell="A102" zoomScale="70" zoomScaleNormal="70" workbookViewId="0">
      <selection activeCell="K53" sqref="K53:K64"/>
    </sheetView>
  </sheetViews>
  <sheetFormatPr baseColWidth="10" defaultColWidth="9.33203125" defaultRowHeight="13"/>
  <cols>
    <col min="1" max="1" width="35.5" style="10" customWidth="1"/>
    <col min="2" max="2" width="27.5" style="10" customWidth="1"/>
    <col min="3" max="3" width="18.33203125" style="10" customWidth="1"/>
    <col min="4" max="4" width="40.5" style="10" customWidth="1"/>
    <col min="5" max="5" width="14.33203125" style="1" customWidth="1"/>
    <col min="6" max="6" width="34.5" style="1" customWidth="1"/>
    <col min="7" max="8" width="26.83203125" style="1" customWidth="1"/>
    <col min="9" max="9" width="15.5" style="1" bestFit="1" customWidth="1"/>
    <col min="10" max="10" width="16.33203125" style="1" bestFit="1" customWidth="1"/>
    <col min="11" max="11" width="15.33203125" style="1" customWidth="1"/>
    <col min="12" max="13" width="24.5" style="10" customWidth="1"/>
    <col min="14" max="14" width="23.5" style="10" customWidth="1"/>
    <col min="15" max="15" width="24.33203125" style="10" customWidth="1"/>
    <col min="16" max="17" width="25.33203125" style="10" customWidth="1"/>
    <col min="18" max="18" width="21.5" style="10" customWidth="1"/>
    <col min="19" max="19" width="19.5" style="10" customWidth="1"/>
    <col min="20" max="20" width="32.5" style="10" customWidth="1"/>
    <col min="21" max="21" width="65.5" style="10" customWidth="1"/>
    <col min="22" max="16384" width="9.33203125" style="10"/>
  </cols>
  <sheetData>
    <row r="1" spans="1:21" s="4" customFormat="1" ht="19.5" customHeight="1">
      <c r="A1" s="313" t="s">
        <v>17</v>
      </c>
      <c r="B1" s="313" t="s">
        <v>16</v>
      </c>
      <c r="C1" s="313" t="s">
        <v>15</v>
      </c>
      <c r="D1" s="313" t="s">
        <v>14</v>
      </c>
      <c r="E1" s="313" t="s">
        <v>13</v>
      </c>
      <c r="F1" s="313" t="s">
        <v>12</v>
      </c>
      <c r="G1" s="313" t="s">
        <v>11</v>
      </c>
      <c r="H1" s="313" t="s">
        <v>10</v>
      </c>
      <c r="I1" s="313" t="s">
        <v>9</v>
      </c>
      <c r="J1" s="313"/>
      <c r="K1" s="313" t="s">
        <v>8</v>
      </c>
      <c r="L1" s="313" t="s">
        <v>7</v>
      </c>
      <c r="M1" s="313"/>
      <c r="N1" s="313"/>
      <c r="O1" s="315"/>
      <c r="P1" s="315"/>
      <c r="Q1" s="327" t="s">
        <v>64</v>
      </c>
      <c r="R1" s="313" t="s">
        <v>6</v>
      </c>
      <c r="S1" s="313" t="s">
        <v>5</v>
      </c>
      <c r="T1" s="313" t="s">
        <v>30</v>
      </c>
      <c r="U1" s="313" t="s">
        <v>24</v>
      </c>
    </row>
    <row r="2" spans="1:21" s="4" customFormat="1" ht="22.5" customHeight="1">
      <c r="A2" s="313"/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 t="s">
        <v>173</v>
      </c>
      <c r="M2" s="313"/>
      <c r="N2" s="313"/>
      <c r="O2" s="313" t="s">
        <v>4</v>
      </c>
      <c r="P2" s="313"/>
      <c r="Q2" s="327"/>
      <c r="R2" s="313"/>
      <c r="S2" s="313"/>
      <c r="T2" s="313"/>
      <c r="U2" s="313"/>
    </row>
    <row r="3" spans="1:21" s="4" customFormat="1" ht="81" thickBot="1">
      <c r="A3" s="314"/>
      <c r="B3" s="314"/>
      <c r="C3" s="314"/>
      <c r="D3" s="314"/>
      <c r="E3" s="314"/>
      <c r="F3" s="314"/>
      <c r="G3" s="314"/>
      <c r="H3" s="314"/>
      <c r="I3" s="15" t="s">
        <v>3</v>
      </c>
      <c r="J3" s="15" t="s">
        <v>2</v>
      </c>
      <c r="K3" s="314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328"/>
      <c r="R3" s="314"/>
      <c r="S3" s="314"/>
      <c r="T3" s="314"/>
      <c r="U3" s="314"/>
    </row>
    <row r="4" spans="1:21" s="4" customFormat="1" ht="33" customHeight="1">
      <c r="A4" s="329" t="s">
        <v>107</v>
      </c>
      <c r="B4" s="332" t="s">
        <v>27</v>
      </c>
      <c r="C4" s="178" t="s">
        <v>28</v>
      </c>
      <c r="D4" s="199" t="s">
        <v>77</v>
      </c>
      <c r="E4" s="72">
        <v>1</v>
      </c>
      <c r="F4" s="76" t="s">
        <v>18</v>
      </c>
      <c r="G4" s="37" t="s">
        <v>78</v>
      </c>
      <c r="H4" s="72">
        <v>250</v>
      </c>
      <c r="I4" s="18">
        <v>0.75</v>
      </c>
      <c r="J4" s="18">
        <v>0.85</v>
      </c>
      <c r="K4" s="256" t="s">
        <v>303</v>
      </c>
      <c r="L4" s="199" t="s">
        <v>43</v>
      </c>
      <c r="M4" s="196" t="s">
        <v>44</v>
      </c>
      <c r="N4" s="256" t="s">
        <v>19</v>
      </c>
      <c r="O4" s="219">
        <v>75000</v>
      </c>
      <c r="P4" s="219">
        <v>150000</v>
      </c>
      <c r="Q4" s="219" t="s">
        <v>19</v>
      </c>
      <c r="R4" s="199">
        <v>3</v>
      </c>
      <c r="S4" s="256">
        <v>5</v>
      </c>
      <c r="T4" s="256" t="s">
        <v>19</v>
      </c>
      <c r="U4" s="321" t="s">
        <v>141</v>
      </c>
    </row>
    <row r="5" spans="1:21" s="4" customFormat="1" ht="51" customHeight="1" thickBot="1">
      <c r="A5" s="330"/>
      <c r="B5" s="215"/>
      <c r="C5" s="179"/>
      <c r="D5" s="211"/>
      <c r="E5" s="73">
        <v>2</v>
      </c>
      <c r="F5" s="69" t="s">
        <v>26</v>
      </c>
      <c r="G5" s="38" t="s">
        <v>78</v>
      </c>
      <c r="H5" s="73">
        <v>250</v>
      </c>
      <c r="I5" s="79">
        <v>0.75</v>
      </c>
      <c r="J5" s="79">
        <v>0.85</v>
      </c>
      <c r="K5" s="326"/>
      <c r="L5" s="218"/>
      <c r="M5" s="324"/>
      <c r="N5" s="213"/>
      <c r="O5" s="217"/>
      <c r="P5" s="217"/>
      <c r="Q5" s="217"/>
      <c r="R5" s="218"/>
      <c r="S5" s="213"/>
      <c r="T5" s="213"/>
      <c r="U5" s="322"/>
    </row>
    <row r="6" spans="1:21" s="4" customFormat="1" ht="37.5" customHeight="1">
      <c r="A6" s="330"/>
      <c r="B6" s="215"/>
      <c r="C6" s="179"/>
      <c r="D6" s="211"/>
      <c r="E6" s="73">
        <v>1</v>
      </c>
      <c r="F6" s="69" t="s">
        <v>18</v>
      </c>
      <c r="G6" s="38" t="s">
        <v>67</v>
      </c>
      <c r="H6" s="73">
        <v>250</v>
      </c>
      <c r="I6" s="79">
        <v>0.75</v>
      </c>
      <c r="J6" s="79">
        <v>0.85</v>
      </c>
      <c r="K6" s="256" t="s">
        <v>305</v>
      </c>
      <c r="L6" s="199" t="s">
        <v>43</v>
      </c>
      <c r="M6" s="196" t="s">
        <v>44</v>
      </c>
      <c r="N6" s="213"/>
      <c r="O6" s="217"/>
      <c r="P6" s="217"/>
      <c r="Q6" s="217"/>
      <c r="R6" s="199">
        <v>3</v>
      </c>
      <c r="S6" s="213"/>
      <c r="T6" s="213"/>
      <c r="U6" s="322"/>
    </row>
    <row r="7" spans="1:21" s="4" customFormat="1" ht="49" thickBot="1">
      <c r="A7" s="330"/>
      <c r="B7" s="215"/>
      <c r="C7" s="179"/>
      <c r="D7" s="211"/>
      <c r="E7" s="73">
        <v>2</v>
      </c>
      <c r="F7" s="69" t="s">
        <v>26</v>
      </c>
      <c r="G7" s="38" t="s">
        <v>67</v>
      </c>
      <c r="H7" s="73">
        <v>250</v>
      </c>
      <c r="I7" s="79">
        <v>0.75</v>
      </c>
      <c r="J7" s="79">
        <v>0.85</v>
      </c>
      <c r="K7" s="326"/>
      <c r="L7" s="218"/>
      <c r="M7" s="324"/>
      <c r="N7" s="213"/>
      <c r="O7" s="217"/>
      <c r="P7" s="217"/>
      <c r="Q7" s="217"/>
      <c r="R7" s="218"/>
      <c r="S7" s="213"/>
      <c r="T7" s="213"/>
      <c r="U7" s="322"/>
    </row>
    <row r="8" spans="1:21" s="4" customFormat="1" ht="16">
      <c r="A8" s="330"/>
      <c r="B8" s="215"/>
      <c r="C8" s="179"/>
      <c r="D8" s="211"/>
      <c r="E8" s="73">
        <v>1</v>
      </c>
      <c r="F8" s="69" t="s">
        <v>18</v>
      </c>
      <c r="G8" s="38" t="s">
        <v>49</v>
      </c>
      <c r="H8" s="73">
        <v>250</v>
      </c>
      <c r="I8" s="79">
        <v>0.75</v>
      </c>
      <c r="J8" s="79">
        <v>0.85</v>
      </c>
      <c r="K8" s="256" t="s">
        <v>202</v>
      </c>
      <c r="L8" s="199" t="s">
        <v>43</v>
      </c>
      <c r="M8" s="196" t="s">
        <v>44</v>
      </c>
      <c r="N8" s="213"/>
      <c r="O8" s="217"/>
      <c r="P8" s="217"/>
      <c r="Q8" s="217"/>
      <c r="R8" s="199">
        <v>3</v>
      </c>
      <c r="S8" s="213"/>
      <c r="T8" s="213"/>
      <c r="U8" s="322"/>
    </row>
    <row r="9" spans="1:21" s="4" customFormat="1" ht="49" thickBot="1">
      <c r="A9" s="330"/>
      <c r="B9" s="215"/>
      <c r="C9" s="179"/>
      <c r="D9" s="211"/>
      <c r="E9" s="78">
        <v>2</v>
      </c>
      <c r="F9" s="50" t="s">
        <v>26</v>
      </c>
      <c r="G9" s="39" t="s">
        <v>49</v>
      </c>
      <c r="H9" s="78">
        <v>250</v>
      </c>
      <c r="I9" s="19">
        <v>0.75</v>
      </c>
      <c r="J9" s="19">
        <v>0.85</v>
      </c>
      <c r="K9" s="326"/>
      <c r="L9" s="218"/>
      <c r="M9" s="324"/>
      <c r="N9" s="213"/>
      <c r="O9" s="189"/>
      <c r="P9" s="189"/>
      <c r="Q9" s="217"/>
      <c r="R9" s="218"/>
      <c r="S9" s="213"/>
      <c r="T9" s="213"/>
      <c r="U9" s="322"/>
    </row>
    <row r="10" spans="1:21" s="2" customFormat="1" ht="60" customHeight="1">
      <c r="A10" s="330"/>
      <c r="B10" s="215"/>
      <c r="C10" s="179"/>
      <c r="D10" s="211"/>
      <c r="E10" s="73">
        <v>1</v>
      </c>
      <c r="F10" s="69" t="s">
        <v>18</v>
      </c>
      <c r="G10" s="38" t="s">
        <v>68</v>
      </c>
      <c r="H10" s="73">
        <v>250</v>
      </c>
      <c r="I10" s="79">
        <v>0.6</v>
      </c>
      <c r="J10" s="79">
        <v>0.8</v>
      </c>
      <c r="K10" s="186" t="s">
        <v>172</v>
      </c>
      <c r="L10" s="199" t="s">
        <v>43</v>
      </c>
      <c r="M10" s="196" t="s">
        <v>44</v>
      </c>
      <c r="N10" s="213"/>
      <c r="O10" s="194">
        <v>30000</v>
      </c>
      <c r="P10" s="194">
        <v>60000</v>
      </c>
      <c r="Q10" s="217"/>
      <c r="R10" s="199">
        <v>2</v>
      </c>
      <c r="S10" s="213"/>
      <c r="T10" s="213"/>
      <c r="U10" s="322"/>
    </row>
    <row r="11" spans="1:21" s="2" customFormat="1" ht="60" customHeight="1" thickBot="1">
      <c r="A11" s="331"/>
      <c r="B11" s="237"/>
      <c r="C11" s="180"/>
      <c r="D11" s="218"/>
      <c r="E11" s="78">
        <v>2</v>
      </c>
      <c r="F11" s="50" t="s">
        <v>26</v>
      </c>
      <c r="G11" s="39" t="s">
        <v>68</v>
      </c>
      <c r="H11" s="78">
        <v>250</v>
      </c>
      <c r="I11" s="19">
        <v>0.6</v>
      </c>
      <c r="J11" s="19">
        <v>0.8</v>
      </c>
      <c r="K11" s="186"/>
      <c r="L11" s="218"/>
      <c r="M11" s="324"/>
      <c r="N11" s="326"/>
      <c r="O11" s="325"/>
      <c r="P11" s="325"/>
      <c r="Q11" s="325"/>
      <c r="R11" s="218"/>
      <c r="S11" s="326"/>
      <c r="T11" s="326"/>
      <c r="U11" s="323"/>
    </row>
    <row r="12" spans="1:21" s="2" customFormat="1" ht="60" customHeight="1">
      <c r="A12" s="250" t="s">
        <v>108</v>
      </c>
      <c r="B12" s="214" t="s">
        <v>39</v>
      </c>
      <c r="C12" s="206" t="s">
        <v>40</v>
      </c>
      <c r="D12" s="208" t="s">
        <v>145</v>
      </c>
      <c r="E12" s="206">
        <v>1</v>
      </c>
      <c r="F12" s="257" t="s">
        <v>18</v>
      </c>
      <c r="G12" s="114" t="s">
        <v>50</v>
      </c>
      <c r="H12" s="114">
        <v>1000</v>
      </c>
      <c r="I12" s="122">
        <v>0.75</v>
      </c>
      <c r="J12" s="119">
        <v>0.85</v>
      </c>
      <c r="K12" s="132" t="s">
        <v>303</v>
      </c>
      <c r="L12" s="132" t="s">
        <v>146</v>
      </c>
      <c r="M12" s="132" t="s">
        <v>44</v>
      </c>
      <c r="N12" s="131" t="s">
        <v>19</v>
      </c>
      <c r="O12" s="136">
        <v>50000</v>
      </c>
      <c r="P12" s="136">
        <v>100000</v>
      </c>
      <c r="Q12" s="123" t="s">
        <v>19</v>
      </c>
      <c r="R12" s="133">
        <v>3</v>
      </c>
      <c r="S12" s="129">
        <v>1</v>
      </c>
      <c r="T12" s="127" t="s">
        <v>19</v>
      </c>
      <c r="U12" s="359" t="s">
        <v>69</v>
      </c>
    </row>
    <row r="13" spans="1:21" s="2" customFormat="1" ht="60" customHeight="1">
      <c r="A13" s="251"/>
      <c r="B13" s="215"/>
      <c r="C13" s="179"/>
      <c r="D13" s="209"/>
      <c r="E13" s="179"/>
      <c r="F13" s="159"/>
      <c r="G13" s="102" t="s">
        <v>124</v>
      </c>
      <c r="H13" s="114">
        <v>1000</v>
      </c>
      <c r="I13" s="103">
        <v>0.75</v>
      </c>
      <c r="J13" s="16">
        <v>0.85</v>
      </c>
      <c r="K13" s="104" t="s">
        <v>304</v>
      </c>
      <c r="L13" s="104" t="s">
        <v>43</v>
      </c>
      <c r="M13" s="104" t="s">
        <v>44</v>
      </c>
      <c r="N13" s="124" t="s">
        <v>19</v>
      </c>
      <c r="O13" s="136">
        <v>40000</v>
      </c>
      <c r="P13" s="136">
        <v>80000</v>
      </c>
      <c r="Q13" s="136" t="s">
        <v>19</v>
      </c>
      <c r="R13" s="104">
        <v>3</v>
      </c>
      <c r="S13" s="102">
        <v>1</v>
      </c>
      <c r="T13" s="124" t="s">
        <v>19</v>
      </c>
      <c r="U13" s="338"/>
    </row>
    <row r="14" spans="1:21" s="2" customFormat="1" ht="60" customHeight="1" thickBot="1">
      <c r="A14" s="251"/>
      <c r="B14" s="237"/>
      <c r="C14" s="180"/>
      <c r="D14" s="238"/>
      <c r="E14" s="180"/>
      <c r="F14" s="160"/>
      <c r="G14" s="73" t="s">
        <v>254</v>
      </c>
      <c r="H14" s="102">
        <v>500</v>
      </c>
      <c r="I14" s="79">
        <v>0.6</v>
      </c>
      <c r="J14" s="36">
        <v>0.8</v>
      </c>
      <c r="K14" s="69" t="s">
        <v>172</v>
      </c>
      <c r="L14" s="104" t="s">
        <v>43</v>
      </c>
      <c r="M14" s="104" t="s">
        <v>44</v>
      </c>
      <c r="N14" s="124" t="s">
        <v>19</v>
      </c>
      <c r="O14" s="98">
        <v>25000</v>
      </c>
      <c r="P14" s="98">
        <v>50000</v>
      </c>
      <c r="Q14" s="136" t="s">
        <v>19</v>
      </c>
      <c r="R14" s="104">
        <v>2</v>
      </c>
      <c r="S14" s="102">
        <v>1</v>
      </c>
      <c r="T14" s="124" t="s">
        <v>19</v>
      </c>
      <c r="U14" s="338"/>
    </row>
    <row r="15" spans="1:21" s="2" customFormat="1" ht="60" customHeight="1">
      <c r="A15" s="251"/>
      <c r="B15" s="215" t="s">
        <v>189</v>
      </c>
      <c r="C15" s="179" t="s">
        <v>190</v>
      </c>
      <c r="D15" s="208" t="s">
        <v>73</v>
      </c>
      <c r="E15" s="179" t="s">
        <v>19</v>
      </c>
      <c r="F15" s="206" t="s">
        <v>18</v>
      </c>
      <c r="G15" s="102" t="s">
        <v>124</v>
      </c>
      <c r="H15" s="114">
        <v>1000</v>
      </c>
      <c r="I15" s="103">
        <v>0.75</v>
      </c>
      <c r="J15" s="16">
        <v>0.85</v>
      </c>
      <c r="K15" s="104" t="s">
        <v>304</v>
      </c>
      <c r="L15" s="104" t="s">
        <v>43</v>
      </c>
      <c r="M15" s="104" t="s">
        <v>44</v>
      </c>
      <c r="N15" s="124" t="s">
        <v>19</v>
      </c>
      <c r="O15" s="136">
        <v>40000</v>
      </c>
      <c r="P15" s="136">
        <v>80000</v>
      </c>
      <c r="Q15" s="136" t="s">
        <v>19</v>
      </c>
      <c r="R15" s="104">
        <v>3</v>
      </c>
      <c r="S15" s="102">
        <v>1</v>
      </c>
      <c r="T15" s="124" t="s">
        <v>19</v>
      </c>
      <c r="U15" s="338"/>
    </row>
    <row r="16" spans="1:21" s="2" customFormat="1" ht="60" customHeight="1">
      <c r="A16" s="251"/>
      <c r="B16" s="215"/>
      <c r="C16" s="179"/>
      <c r="D16" s="209"/>
      <c r="E16" s="179"/>
      <c r="F16" s="179"/>
      <c r="G16" s="114" t="s">
        <v>50</v>
      </c>
      <c r="H16" s="114">
        <v>1000</v>
      </c>
      <c r="I16" s="103">
        <v>0.75</v>
      </c>
      <c r="J16" s="16">
        <v>0.85</v>
      </c>
      <c r="K16" s="104" t="s">
        <v>303</v>
      </c>
      <c r="L16" s="104" t="s">
        <v>43</v>
      </c>
      <c r="M16" s="104" t="s">
        <v>44</v>
      </c>
      <c r="N16" s="124" t="s">
        <v>19</v>
      </c>
      <c r="O16" s="136">
        <v>40000</v>
      </c>
      <c r="P16" s="136">
        <v>80000</v>
      </c>
      <c r="Q16" s="136" t="s">
        <v>19</v>
      </c>
      <c r="R16" s="104">
        <v>3</v>
      </c>
      <c r="S16" s="102">
        <v>1</v>
      </c>
      <c r="T16" s="124" t="s">
        <v>19</v>
      </c>
      <c r="U16" s="338"/>
    </row>
    <row r="17" spans="1:21" s="2" customFormat="1" ht="60" customHeight="1" thickBot="1">
      <c r="A17" s="251"/>
      <c r="B17" s="237"/>
      <c r="C17" s="180"/>
      <c r="D17" s="238"/>
      <c r="E17" s="180"/>
      <c r="F17" s="180"/>
      <c r="G17" s="112" t="s">
        <v>254</v>
      </c>
      <c r="H17" s="102">
        <v>500</v>
      </c>
      <c r="I17" s="120">
        <v>0.6</v>
      </c>
      <c r="J17" s="121">
        <v>0.8</v>
      </c>
      <c r="K17" s="125" t="s">
        <v>172</v>
      </c>
      <c r="L17" s="134" t="s">
        <v>43</v>
      </c>
      <c r="M17" s="134" t="s">
        <v>44</v>
      </c>
      <c r="N17" s="128" t="s">
        <v>19</v>
      </c>
      <c r="O17" s="126">
        <v>25000</v>
      </c>
      <c r="P17" s="126">
        <v>50000</v>
      </c>
      <c r="Q17" s="135" t="s">
        <v>19</v>
      </c>
      <c r="R17" s="134">
        <v>2</v>
      </c>
      <c r="S17" s="130">
        <v>1</v>
      </c>
      <c r="T17" s="128" t="s">
        <v>19</v>
      </c>
      <c r="U17" s="339"/>
    </row>
    <row r="18" spans="1:21" s="2" customFormat="1" ht="60" customHeight="1" thickBot="1">
      <c r="A18" s="140" t="s">
        <v>143</v>
      </c>
      <c r="B18" s="113" t="s">
        <v>39</v>
      </c>
      <c r="C18" s="139" t="s">
        <v>40</v>
      </c>
      <c r="D18" s="138" t="s">
        <v>21</v>
      </c>
      <c r="E18" s="139">
        <v>1</v>
      </c>
      <c r="F18" s="139" t="s">
        <v>18</v>
      </c>
      <c r="G18" s="111" t="s">
        <v>68</v>
      </c>
      <c r="H18" s="87">
        <v>10000</v>
      </c>
      <c r="I18" s="85">
        <v>0.75</v>
      </c>
      <c r="J18" s="21">
        <v>0.85</v>
      </c>
      <c r="K18" s="105" t="s">
        <v>303</v>
      </c>
      <c r="L18" s="86" t="s">
        <v>41</v>
      </c>
      <c r="M18" s="86" t="s">
        <v>42</v>
      </c>
      <c r="N18" s="88" t="s">
        <v>19</v>
      </c>
      <c r="O18" s="88">
        <v>200000</v>
      </c>
      <c r="P18" s="88">
        <v>400000</v>
      </c>
      <c r="Q18" s="141">
        <v>1000000</v>
      </c>
      <c r="R18" s="101">
        <v>3</v>
      </c>
      <c r="S18" s="99">
        <v>1</v>
      </c>
      <c r="T18" s="113" t="s">
        <v>19</v>
      </c>
      <c r="U18" s="137" t="s">
        <v>69</v>
      </c>
    </row>
    <row r="19" spans="1:21" s="2" customFormat="1" ht="60" customHeight="1">
      <c r="A19" s="335" t="s">
        <v>144</v>
      </c>
      <c r="B19" s="214" t="s">
        <v>39</v>
      </c>
      <c r="C19" s="206" t="s">
        <v>40</v>
      </c>
      <c r="D19" s="208" t="s">
        <v>145</v>
      </c>
      <c r="E19" s="206">
        <v>1</v>
      </c>
      <c r="F19" s="257" t="s">
        <v>18</v>
      </c>
      <c r="G19" s="114" t="s">
        <v>50</v>
      </c>
      <c r="H19" s="114">
        <v>1000</v>
      </c>
      <c r="I19" s="122">
        <v>0.75</v>
      </c>
      <c r="J19" s="119">
        <v>0.85</v>
      </c>
      <c r="K19" s="132" t="s">
        <v>303</v>
      </c>
      <c r="L19" s="132" t="s">
        <v>146</v>
      </c>
      <c r="M19" s="132" t="s">
        <v>44</v>
      </c>
      <c r="N19" s="131" t="s">
        <v>19</v>
      </c>
      <c r="O19" s="136">
        <v>50000</v>
      </c>
      <c r="P19" s="136">
        <v>100000</v>
      </c>
      <c r="Q19" s="123" t="s">
        <v>19</v>
      </c>
      <c r="R19" s="133">
        <v>3</v>
      </c>
      <c r="S19" s="129">
        <v>1</v>
      </c>
      <c r="T19" s="127" t="s">
        <v>19</v>
      </c>
      <c r="U19" s="333" t="s">
        <v>69</v>
      </c>
    </row>
    <row r="20" spans="1:21" s="2" customFormat="1" ht="60" customHeight="1">
      <c r="A20" s="336"/>
      <c r="B20" s="215"/>
      <c r="C20" s="179"/>
      <c r="D20" s="209"/>
      <c r="E20" s="179"/>
      <c r="F20" s="159"/>
      <c r="G20" s="102" t="s">
        <v>124</v>
      </c>
      <c r="H20" s="114">
        <v>1000</v>
      </c>
      <c r="I20" s="103">
        <v>0.75</v>
      </c>
      <c r="J20" s="16">
        <v>0.85</v>
      </c>
      <c r="K20" s="104" t="s">
        <v>304</v>
      </c>
      <c r="L20" s="104" t="s">
        <v>43</v>
      </c>
      <c r="M20" s="104" t="s">
        <v>44</v>
      </c>
      <c r="N20" s="124" t="s">
        <v>19</v>
      </c>
      <c r="O20" s="136">
        <v>40000</v>
      </c>
      <c r="P20" s="136">
        <v>80000</v>
      </c>
      <c r="Q20" s="136" t="s">
        <v>19</v>
      </c>
      <c r="R20" s="104">
        <v>3</v>
      </c>
      <c r="S20" s="102">
        <v>1</v>
      </c>
      <c r="T20" s="124" t="s">
        <v>19</v>
      </c>
      <c r="U20" s="338"/>
    </row>
    <row r="21" spans="1:21" s="2" customFormat="1" ht="60" customHeight="1" thickBot="1">
      <c r="A21" s="336"/>
      <c r="B21" s="237"/>
      <c r="C21" s="180"/>
      <c r="D21" s="238"/>
      <c r="E21" s="180"/>
      <c r="F21" s="160"/>
      <c r="G21" s="73" t="s">
        <v>254</v>
      </c>
      <c r="H21" s="102">
        <v>500</v>
      </c>
      <c r="I21" s="79">
        <v>0.6</v>
      </c>
      <c r="J21" s="36">
        <v>0.8</v>
      </c>
      <c r="K21" s="69" t="s">
        <v>172</v>
      </c>
      <c r="L21" s="104" t="s">
        <v>43</v>
      </c>
      <c r="M21" s="104" t="s">
        <v>44</v>
      </c>
      <c r="N21" s="124" t="s">
        <v>19</v>
      </c>
      <c r="O21" s="98">
        <v>25000</v>
      </c>
      <c r="P21" s="98">
        <v>50000</v>
      </c>
      <c r="Q21" s="136" t="s">
        <v>19</v>
      </c>
      <c r="R21" s="104">
        <v>2</v>
      </c>
      <c r="S21" s="102">
        <v>1</v>
      </c>
      <c r="T21" s="124" t="s">
        <v>19</v>
      </c>
      <c r="U21" s="334"/>
    </row>
    <row r="22" spans="1:21" s="2" customFormat="1" ht="60" customHeight="1">
      <c r="A22" s="336"/>
      <c r="B22" s="215" t="s">
        <v>189</v>
      </c>
      <c r="C22" s="179" t="s">
        <v>190</v>
      </c>
      <c r="D22" s="208" t="s">
        <v>73</v>
      </c>
      <c r="E22" s="179" t="s">
        <v>19</v>
      </c>
      <c r="F22" s="206" t="s">
        <v>18</v>
      </c>
      <c r="G22" s="102" t="s">
        <v>124</v>
      </c>
      <c r="H22" s="114">
        <v>1000</v>
      </c>
      <c r="I22" s="103">
        <v>0.75</v>
      </c>
      <c r="J22" s="16">
        <v>0.85</v>
      </c>
      <c r="K22" s="104" t="s">
        <v>304</v>
      </c>
      <c r="L22" s="104" t="s">
        <v>43</v>
      </c>
      <c r="M22" s="104" t="s">
        <v>44</v>
      </c>
      <c r="N22" s="124" t="s">
        <v>19</v>
      </c>
      <c r="O22" s="136">
        <v>40000</v>
      </c>
      <c r="P22" s="136">
        <v>80000</v>
      </c>
      <c r="Q22" s="136" t="s">
        <v>19</v>
      </c>
      <c r="R22" s="104">
        <v>3</v>
      </c>
      <c r="S22" s="102">
        <v>1</v>
      </c>
      <c r="T22" s="124" t="s">
        <v>19</v>
      </c>
      <c r="U22" s="333" t="s">
        <v>69</v>
      </c>
    </row>
    <row r="23" spans="1:21" s="2" customFormat="1" ht="60" customHeight="1">
      <c r="A23" s="336"/>
      <c r="B23" s="215"/>
      <c r="C23" s="179"/>
      <c r="D23" s="209"/>
      <c r="E23" s="179"/>
      <c r="F23" s="179"/>
      <c r="G23" s="114" t="s">
        <v>50</v>
      </c>
      <c r="H23" s="114">
        <v>1000</v>
      </c>
      <c r="I23" s="103">
        <v>0.75</v>
      </c>
      <c r="J23" s="16">
        <v>0.85</v>
      </c>
      <c r="K23" s="104" t="s">
        <v>303</v>
      </c>
      <c r="L23" s="104" t="s">
        <v>43</v>
      </c>
      <c r="M23" s="104" t="s">
        <v>44</v>
      </c>
      <c r="N23" s="124" t="s">
        <v>19</v>
      </c>
      <c r="O23" s="136">
        <v>40000</v>
      </c>
      <c r="P23" s="136">
        <v>80000</v>
      </c>
      <c r="Q23" s="136" t="s">
        <v>19</v>
      </c>
      <c r="R23" s="104">
        <v>3</v>
      </c>
      <c r="S23" s="102">
        <v>1</v>
      </c>
      <c r="T23" s="124" t="s">
        <v>19</v>
      </c>
      <c r="U23" s="338"/>
    </row>
    <row r="24" spans="1:21" s="2" customFormat="1" ht="60" customHeight="1" thickBot="1">
      <c r="A24" s="337"/>
      <c r="B24" s="237"/>
      <c r="C24" s="180"/>
      <c r="D24" s="238"/>
      <c r="E24" s="180"/>
      <c r="F24" s="180"/>
      <c r="G24" s="112" t="s">
        <v>254</v>
      </c>
      <c r="H24" s="102">
        <v>500</v>
      </c>
      <c r="I24" s="120">
        <v>0.6</v>
      </c>
      <c r="J24" s="121">
        <v>0.8</v>
      </c>
      <c r="K24" s="125" t="s">
        <v>172</v>
      </c>
      <c r="L24" s="134" t="s">
        <v>43</v>
      </c>
      <c r="M24" s="134" t="s">
        <v>44</v>
      </c>
      <c r="N24" s="128" t="s">
        <v>19</v>
      </c>
      <c r="O24" s="126">
        <v>25000</v>
      </c>
      <c r="P24" s="126">
        <v>50000</v>
      </c>
      <c r="Q24" s="135" t="s">
        <v>19</v>
      </c>
      <c r="R24" s="134">
        <v>2</v>
      </c>
      <c r="S24" s="130">
        <v>1</v>
      </c>
      <c r="T24" s="128" t="s">
        <v>19</v>
      </c>
      <c r="U24" s="339"/>
    </row>
    <row r="25" spans="1:21" s="2" customFormat="1" ht="60" customHeight="1">
      <c r="A25" s="342" t="s">
        <v>147</v>
      </c>
      <c r="B25" s="214" t="s">
        <v>39</v>
      </c>
      <c r="C25" s="206" t="s">
        <v>40</v>
      </c>
      <c r="D25" s="208" t="s">
        <v>145</v>
      </c>
      <c r="E25" s="206">
        <v>1</v>
      </c>
      <c r="F25" s="257" t="s">
        <v>18</v>
      </c>
      <c r="G25" s="114" t="s">
        <v>67</v>
      </c>
      <c r="H25" s="60">
        <v>10000</v>
      </c>
      <c r="I25" s="103">
        <v>0.75</v>
      </c>
      <c r="J25" s="16">
        <v>0.85</v>
      </c>
      <c r="K25" s="104" t="s">
        <v>303</v>
      </c>
      <c r="L25" s="104" t="s">
        <v>146</v>
      </c>
      <c r="M25" s="104" t="s">
        <v>44</v>
      </c>
      <c r="N25" s="124" t="s">
        <v>19</v>
      </c>
      <c r="O25" s="136">
        <v>150000</v>
      </c>
      <c r="P25" s="136">
        <v>300000</v>
      </c>
      <c r="Q25" s="136" t="s">
        <v>19</v>
      </c>
      <c r="R25" s="133">
        <v>3</v>
      </c>
      <c r="S25" s="129">
        <v>1</v>
      </c>
      <c r="T25" s="127" t="s">
        <v>19</v>
      </c>
      <c r="U25" s="333" t="s">
        <v>69</v>
      </c>
    </row>
    <row r="26" spans="1:21" s="2" customFormat="1" ht="60" customHeight="1" thickBot="1">
      <c r="A26" s="343"/>
      <c r="B26" s="237"/>
      <c r="C26" s="180"/>
      <c r="D26" s="238"/>
      <c r="E26" s="180"/>
      <c r="F26" s="160"/>
      <c r="G26" s="130" t="s">
        <v>67</v>
      </c>
      <c r="H26" s="90">
        <v>10000</v>
      </c>
      <c r="I26" s="91">
        <v>0.75</v>
      </c>
      <c r="J26" s="47">
        <v>0.85</v>
      </c>
      <c r="K26" s="104" t="s">
        <v>206</v>
      </c>
      <c r="L26" s="133" t="s">
        <v>43</v>
      </c>
      <c r="M26" s="133" t="s">
        <v>44</v>
      </c>
      <c r="N26" s="127" t="s">
        <v>19</v>
      </c>
      <c r="O26" s="92">
        <v>50000</v>
      </c>
      <c r="P26" s="92">
        <v>100000</v>
      </c>
      <c r="Q26" s="92" t="s">
        <v>19</v>
      </c>
      <c r="R26" s="133">
        <v>3</v>
      </c>
      <c r="S26" s="129">
        <v>1</v>
      </c>
      <c r="T26" s="127" t="s">
        <v>19</v>
      </c>
      <c r="U26" s="334"/>
    </row>
    <row r="27" spans="1:21" s="2" customFormat="1" ht="60" customHeight="1" thickBot="1">
      <c r="A27" s="48" t="s">
        <v>148</v>
      </c>
      <c r="B27" s="89" t="s">
        <v>39</v>
      </c>
      <c r="C27" s="56" t="s">
        <v>40</v>
      </c>
      <c r="D27" s="93" t="s">
        <v>145</v>
      </c>
      <c r="E27" s="56">
        <v>1</v>
      </c>
      <c r="F27" s="86" t="s">
        <v>18</v>
      </c>
      <c r="G27" s="56" t="s">
        <v>49</v>
      </c>
      <c r="H27" s="87">
        <v>10000</v>
      </c>
      <c r="I27" s="57">
        <v>0.75</v>
      </c>
      <c r="J27" s="49">
        <v>0.85</v>
      </c>
      <c r="K27" s="86" t="s">
        <v>303</v>
      </c>
      <c r="L27" s="86" t="s">
        <v>146</v>
      </c>
      <c r="M27" s="86" t="s">
        <v>44</v>
      </c>
      <c r="N27" s="89" t="s">
        <v>19</v>
      </c>
      <c r="O27" s="88">
        <v>250000</v>
      </c>
      <c r="P27" s="88">
        <v>500000</v>
      </c>
      <c r="Q27" s="88" t="s">
        <v>19</v>
      </c>
      <c r="R27" s="86">
        <v>3</v>
      </c>
      <c r="S27" s="56">
        <v>1</v>
      </c>
      <c r="T27" s="89" t="s">
        <v>19</v>
      </c>
      <c r="U27" s="94" t="s">
        <v>19</v>
      </c>
    </row>
    <row r="28" spans="1:21" s="2" customFormat="1" ht="23.25" customHeight="1">
      <c r="A28" s="303" t="s">
        <v>104</v>
      </c>
      <c r="B28" s="305" t="s">
        <v>31</v>
      </c>
      <c r="C28" s="308" t="s">
        <v>32</v>
      </c>
      <c r="D28" s="280" t="s">
        <v>45</v>
      </c>
      <c r="E28" s="311">
        <v>1</v>
      </c>
      <c r="F28" s="280" t="s">
        <v>18</v>
      </c>
      <c r="G28" s="40" t="s">
        <v>49</v>
      </c>
      <c r="H28" s="66">
        <v>100</v>
      </c>
      <c r="I28" s="35">
        <v>0.75</v>
      </c>
      <c r="J28" s="35">
        <v>0.85</v>
      </c>
      <c r="K28" s="41" t="s">
        <v>303</v>
      </c>
      <c r="L28" s="280" t="s">
        <v>142</v>
      </c>
      <c r="M28" s="280" t="s">
        <v>44</v>
      </c>
      <c r="N28" s="311" t="s">
        <v>19</v>
      </c>
      <c r="O28" s="270">
        <v>80000</v>
      </c>
      <c r="P28" s="270">
        <v>160000</v>
      </c>
      <c r="Q28" s="278" t="s">
        <v>19</v>
      </c>
      <c r="R28" s="267">
        <v>7</v>
      </c>
      <c r="S28" s="273">
        <v>3</v>
      </c>
      <c r="T28" s="273" t="s">
        <v>19</v>
      </c>
      <c r="U28" s="275" t="s">
        <v>140</v>
      </c>
    </row>
    <row r="29" spans="1:21" s="2" customFormat="1" ht="23.25" customHeight="1">
      <c r="A29" s="303"/>
      <c r="B29" s="305"/>
      <c r="C29" s="308"/>
      <c r="D29" s="280"/>
      <c r="E29" s="311"/>
      <c r="F29" s="280"/>
      <c r="G29" s="42" t="s">
        <v>50</v>
      </c>
      <c r="H29" s="110">
        <v>100</v>
      </c>
      <c r="I29" s="43">
        <v>0.75</v>
      </c>
      <c r="J29" s="43">
        <v>0.85</v>
      </c>
      <c r="K29" s="44" t="s">
        <v>305</v>
      </c>
      <c r="L29" s="280"/>
      <c r="M29" s="280"/>
      <c r="N29" s="311"/>
      <c r="O29" s="271"/>
      <c r="P29" s="271"/>
      <c r="Q29" s="278"/>
      <c r="R29" s="268"/>
      <c r="S29" s="273"/>
      <c r="T29" s="273"/>
      <c r="U29" s="275"/>
    </row>
    <row r="30" spans="1:21" s="2" customFormat="1" ht="23.25" customHeight="1">
      <c r="A30" s="202"/>
      <c r="B30" s="306"/>
      <c r="C30" s="309"/>
      <c r="D30" s="310"/>
      <c r="E30" s="312"/>
      <c r="F30" s="310"/>
      <c r="G30" s="42" t="s">
        <v>50</v>
      </c>
      <c r="H30" s="110">
        <v>100</v>
      </c>
      <c r="I30" s="43">
        <v>0.75</v>
      </c>
      <c r="J30" s="43">
        <v>0.85</v>
      </c>
      <c r="K30" s="44" t="s">
        <v>202</v>
      </c>
      <c r="L30" s="310"/>
      <c r="M30" s="310"/>
      <c r="N30" s="312"/>
      <c r="O30" s="271"/>
      <c r="P30" s="271"/>
      <c r="Q30" s="279"/>
      <c r="R30" s="268"/>
      <c r="S30" s="274"/>
      <c r="T30" s="274"/>
      <c r="U30" s="225"/>
    </row>
    <row r="31" spans="1:21" s="2" customFormat="1" ht="24.75" customHeight="1">
      <c r="A31" s="202"/>
      <c r="B31" s="306" t="s">
        <v>33</v>
      </c>
      <c r="C31" s="309" t="s">
        <v>34</v>
      </c>
      <c r="D31" s="310" t="s">
        <v>45</v>
      </c>
      <c r="E31" s="312">
        <v>1</v>
      </c>
      <c r="F31" s="310" t="s">
        <v>18</v>
      </c>
      <c r="G31" s="42" t="s">
        <v>65</v>
      </c>
      <c r="H31" s="110">
        <v>100</v>
      </c>
      <c r="I31" s="43">
        <v>0.75</v>
      </c>
      <c r="J31" s="43">
        <v>0.85</v>
      </c>
      <c r="K31" s="44" t="s">
        <v>303</v>
      </c>
      <c r="L31" s="310"/>
      <c r="M31" s="310"/>
      <c r="N31" s="312"/>
      <c r="O31" s="271"/>
      <c r="P31" s="271"/>
      <c r="Q31" s="279"/>
      <c r="R31" s="268"/>
      <c r="S31" s="274"/>
      <c r="T31" s="274"/>
      <c r="U31" s="225"/>
    </row>
    <row r="32" spans="1:21" s="2" customFormat="1" ht="24.75" customHeight="1">
      <c r="A32" s="202"/>
      <c r="B32" s="306"/>
      <c r="C32" s="309"/>
      <c r="D32" s="310"/>
      <c r="E32" s="312"/>
      <c r="F32" s="310"/>
      <c r="G32" s="42" t="s">
        <v>66</v>
      </c>
      <c r="H32" s="110">
        <v>100</v>
      </c>
      <c r="I32" s="43">
        <v>0.75</v>
      </c>
      <c r="J32" s="43">
        <v>0.85</v>
      </c>
      <c r="K32" s="44" t="s">
        <v>305</v>
      </c>
      <c r="L32" s="310"/>
      <c r="M32" s="310"/>
      <c r="N32" s="312"/>
      <c r="O32" s="271"/>
      <c r="P32" s="271"/>
      <c r="Q32" s="279"/>
      <c r="R32" s="268"/>
      <c r="S32" s="274"/>
      <c r="T32" s="274"/>
      <c r="U32" s="225"/>
    </row>
    <row r="33" spans="1:21" s="2" customFormat="1" ht="30" customHeight="1">
      <c r="A33" s="202"/>
      <c r="B33" s="306"/>
      <c r="C33" s="309"/>
      <c r="D33" s="310"/>
      <c r="E33" s="312"/>
      <c r="F33" s="310"/>
      <c r="G33" s="42" t="s">
        <v>66</v>
      </c>
      <c r="H33" s="110">
        <v>100</v>
      </c>
      <c r="I33" s="43">
        <v>0.75</v>
      </c>
      <c r="J33" s="43">
        <v>0.85</v>
      </c>
      <c r="K33" s="44" t="s">
        <v>202</v>
      </c>
      <c r="L33" s="310"/>
      <c r="M33" s="310"/>
      <c r="N33" s="312"/>
      <c r="O33" s="271"/>
      <c r="P33" s="271"/>
      <c r="Q33" s="279"/>
      <c r="R33" s="268"/>
      <c r="S33" s="274"/>
      <c r="T33" s="274"/>
      <c r="U33" s="225"/>
    </row>
    <row r="34" spans="1:21" s="2" customFormat="1" ht="36.75" customHeight="1">
      <c r="A34" s="202"/>
      <c r="B34" s="306" t="s">
        <v>35</v>
      </c>
      <c r="C34" s="309" t="s">
        <v>36</v>
      </c>
      <c r="D34" s="310" t="s">
        <v>45</v>
      </c>
      <c r="E34" s="312">
        <v>1</v>
      </c>
      <c r="F34" s="310" t="s">
        <v>18</v>
      </c>
      <c r="G34" s="42" t="s">
        <v>67</v>
      </c>
      <c r="H34" s="110">
        <v>100</v>
      </c>
      <c r="I34" s="43">
        <v>0.75</v>
      </c>
      <c r="J34" s="43">
        <v>0.85</v>
      </c>
      <c r="K34" s="44" t="s">
        <v>303</v>
      </c>
      <c r="L34" s="310"/>
      <c r="M34" s="310"/>
      <c r="N34" s="312"/>
      <c r="O34" s="271"/>
      <c r="P34" s="271"/>
      <c r="Q34" s="279"/>
      <c r="R34" s="268"/>
      <c r="S34" s="274"/>
      <c r="T34" s="274"/>
      <c r="U34" s="225"/>
    </row>
    <row r="35" spans="1:21" s="2" customFormat="1" ht="36.75" customHeight="1">
      <c r="A35" s="202"/>
      <c r="B35" s="306"/>
      <c r="C35" s="309"/>
      <c r="D35" s="310"/>
      <c r="E35" s="312"/>
      <c r="F35" s="310"/>
      <c r="G35" s="42" t="s">
        <v>68</v>
      </c>
      <c r="H35" s="110">
        <v>100</v>
      </c>
      <c r="I35" s="43">
        <v>0.75</v>
      </c>
      <c r="J35" s="43">
        <v>0.85</v>
      </c>
      <c r="K35" s="44" t="s">
        <v>305</v>
      </c>
      <c r="L35" s="310"/>
      <c r="M35" s="310"/>
      <c r="N35" s="312"/>
      <c r="O35" s="271"/>
      <c r="P35" s="271"/>
      <c r="Q35" s="279"/>
      <c r="R35" s="268"/>
      <c r="S35" s="274"/>
      <c r="T35" s="274"/>
      <c r="U35" s="225"/>
    </row>
    <row r="36" spans="1:21" s="2" customFormat="1" ht="27" customHeight="1">
      <c r="A36" s="202"/>
      <c r="B36" s="306"/>
      <c r="C36" s="309"/>
      <c r="D36" s="310"/>
      <c r="E36" s="312"/>
      <c r="F36" s="310"/>
      <c r="G36" s="42" t="s">
        <v>68</v>
      </c>
      <c r="H36" s="110">
        <v>100</v>
      </c>
      <c r="I36" s="43">
        <v>0.75</v>
      </c>
      <c r="J36" s="43">
        <v>0.85</v>
      </c>
      <c r="K36" s="44" t="s">
        <v>202</v>
      </c>
      <c r="L36" s="310"/>
      <c r="M36" s="310"/>
      <c r="N36" s="312"/>
      <c r="O36" s="271"/>
      <c r="P36" s="271"/>
      <c r="Q36" s="279"/>
      <c r="R36" s="268"/>
      <c r="S36" s="274"/>
      <c r="T36" s="274"/>
      <c r="U36" s="225"/>
    </row>
    <row r="37" spans="1:21" s="2" customFormat="1" ht="27" customHeight="1">
      <c r="A37" s="202"/>
      <c r="B37" s="306" t="s">
        <v>37</v>
      </c>
      <c r="C37" s="309" t="s">
        <v>38</v>
      </c>
      <c r="D37" s="310" t="s">
        <v>45</v>
      </c>
      <c r="E37" s="312">
        <v>1</v>
      </c>
      <c r="F37" s="310" t="s">
        <v>18</v>
      </c>
      <c r="G37" s="42" t="s">
        <v>65</v>
      </c>
      <c r="H37" s="110">
        <v>100</v>
      </c>
      <c r="I37" s="43">
        <v>0.75</v>
      </c>
      <c r="J37" s="43">
        <v>0.85</v>
      </c>
      <c r="K37" s="44" t="s">
        <v>303</v>
      </c>
      <c r="L37" s="310"/>
      <c r="M37" s="310"/>
      <c r="N37" s="312"/>
      <c r="O37" s="271"/>
      <c r="P37" s="271"/>
      <c r="Q37" s="279"/>
      <c r="R37" s="268"/>
      <c r="S37" s="274"/>
      <c r="T37" s="274"/>
      <c r="U37" s="225"/>
    </row>
    <row r="38" spans="1:21" s="2" customFormat="1" ht="27" customHeight="1">
      <c r="A38" s="202"/>
      <c r="B38" s="318"/>
      <c r="C38" s="365"/>
      <c r="D38" s="281"/>
      <c r="E38" s="317"/>
      <c r="F38" s="281"/>
      <c r="G38" s="42" t="s">
        <v>66</v>
      </c>
      <c r="H38" s="110">
        <v>100</v>
      </c>
      <c r="I38" s="43">
        <v>0.75</v>
      </c>
      <c r="J38" s="43">
        <v>0.85</v>
      </c>
      <c r="K38" s="44" t="s">
        <v>305</v>
      </c>
      <c r="L38" s="310"/>
      <c r="M38" s="310"/>
      <c r="N38" s="312"/>
      <c r="O38" s="271"/>
      <c r="P38" s="271"/>
      <c r="Q38" s="279"/>
      <c r="R38" s="268"/>
      <c r="S38" s="274"/>
      <c r="T38" s="274"/>
      <c r="U38" s="225"/>
    </row>
    <row r="39" spans="1:21" s="2" customFormat="1" ht="27" customHeight="1" thickBot="1">
      <c r="A39" s="202"/>
      <c r="B39" s="319"/>
      <c r="C39" s="366"/>
      <c r="D39" s="290"/>
      <c r="E39" s="288"/>
      <c r="F39" s="290"/>
      <c r="G39" s="45" t="s">
        <v>66</v>
      </c>
      <c r="H39" s="64">
        <v>100</v>
      </c>
      <c r="I39" s="24">
        <v>0.75</v>
      </c>
      <c r="J39" s="24">
        <v>0.85</v>
      </c>
      <c r="K39" s="46" t="s">
        <v>202</v>
      </c>
      <c r="L39" s="310"/>
      <c r="M39" s="310"/>
      <c r="N39" s="312"/>
      <c r="O39" s="278"/>
      <c r="P39" s="278"/>
      <c r="Q39" s="279"/>
      <c r="R39" s="280"/>
      <c r="S39" s="274"/>
      <c r="T39" s="274"/>
      <c r="U39" s="225"/>
    </row>
    <row r="40" spans="1:21" s="2" customFormat="1" ht="45" customHeight="1">
      <c r="A40" s="202"/>
      <c r="B40" s="106" t="s">
        <v>31</v>
      </c>
      <c r="C40" s="108" t="s">
        <v>32</v>
      </c>
      <c r="D40" s="67" t="s">
        <v>45</v>
      </c>
      <c r="E40" s="66">
        <v>1</v>
      </c>
      <c r="F40" s="67" t="s">
        <v>18</v>
      </c>
      <c r="G40" s="40" t="s">
        <v>124</v>
      </c>
      <c r="H40" s="66">
        <v>100</v>
      </c>
      <c r="I40" s="35">
        <v>0.6</v>
      </c>
      <c r="J40" s="35">
        <v>0.8</v>
      </c>
      <c r="K40" s="186" t="s">
        <v>172</v>
      </c>
      <c r="L40" s="310"/>
      <c r="M40" s="310"/>
      <c r="N40" s="312"/>
      <c r="O40" s="283">
        <v>30000</v>
      </c>
      <c r="P40" s="283">
        <v>60000</v>
      </c>
      <c r="Q40" s="279"/>
      <c r="R40" s="281">
        <v>2</v>
      </c>
      <c r="S40" s="274"/>
      <c r="T40" s="274"/>
      <c r="U40" s="225"/>
    </row>
    <row r="41" spans="1:21" s="2" customFormat="1" ht="48">
      <c r="A41" s="202"/>
      <c r="B41" s="107" t="s">
        <v>33</v>
      </c>
      <c r="C41" s="109" t="s">
        <v>34</v>
      </c>
      <c r="D41" s="62" t="s">
        <v>45</v>
      </c>
      <c r="E41" s="110">
        <v>1</v>
      </c>
      <c r="F41" s="62" t="s">
        <v>18</v>
      </c>
      <c r="G41" s="42" t="s">
        <v>124</v>
      </c>
      <c r="H41" s="110">
        <v>100</v>
      </c>
      <c r="I41" s="43">
        <v>0.6</v>
      </c>
      <c r="J41" s="43">
        <v>0.8</v>
      </c>
      <c r="K41" s="186"/>
      <c r="L41" s="310"/>
      <c r="M41" s="310"/>
      <c r="N41" s="312"/>
      <c r="O41" s="271"/>
      <c r="P41" s="271"/>
      <c r="Q41" s="279"/>
      <c r="R41" s="268"/>
      <c r="S41" s="274"/>
      <c r="T41" s="274"/>
      <c r="U41" s="225"/>
    </row>
    <row r="42" spans="1:21" s="2" customFormat="1" ht="49" thickBot="1">
      <c r="A42" s="202"/>
      <c r="B42" s="107" t="s">
        <v>35</v>
      </c>
      <c r="C42" s="109" t="s">
        <v>36</v>
      </c>
      <c r="D42" s="62" t="s">
        <v>45</v>
      </c>
      <c r="E42" s="110">
        <v>1</v>
      </c>
      <c r="F42" s="62" t="s">
        <v>18</v>
      </c>
      <c r="G42" s="42" t="s">
        <v>124</v>
      </c>
      <c r="H42" s="110">
        <v>100</v>
      </c>
      <c r="I42" s="43">
        <v>0.6</v>
      </c>
      <c r="J42" s="43">
        <v>0.8</v>
      </c>
      <c r="K42" s="186" t="s">
        <v>172</v>
      </c>
      <c r="L42" s="310"/>
      <c r="M42" s="310"/>
      <c r="N42" s="312"/>
      <c r="O42" s="271"/>
      <c r="P42" s="271"/>
      <c r="Q42" s="279"/>
      <c r="R42" s="268"/>
      <c r="S42" s="274"/>
      <c r="T42" s="274"/>
      <c r="U42" s="225"/>
    </row>
    <row r="43" spans="1:21" s="2" customFormat="1" ht="49" thickBot="1">
      <c r="A43" s="316"/>
      <c r="B43" s="107" t="s">
        <v>37</v>
      </c>
      <c r="C43" s="109" t="s">
        <v>38</v>
      </c>
      <c r="D43" s="62" t="s">
        <v>45</v>
      </c>
      <c r="E43" s="110">
        <v>1</v>
      </c>
      <c r="F43" s="62" t="s">
        <v>18</v>
      </c>
      <c r="G43" s="42" t="s">
        <v>124</v>
      </c>
      <c r="H43" s="110">
        <v>100</v>
      </c>
      <c r="I43" s="43">
        <v>0.6</v>
      </c>
      <c r="J43" s="43">
        <v>0.8</v>
      </c>
      <c r="K43" s="186"/>
      <c r="L43" s="281"/>
      <c r="M43" s="281"/>
      <c r="N43" s="317"/>
      <c r="O43" s="276"/>
      <c r="P43" s="276"/>
      <c r="Q43" s="283"/>
      <c r="R43" s="269"/>
      <c r="S43" s="282"/>
      <c r="T43" s="282"/>
      <c r="U43" s="320"/>
    </row>
    <row r="44" spans="1:21" s="2" customFormat="1" ht="45" customHeight="1">
      <c r="A44" s="291" t="s">
        <v>105</v>
      </c>
      <c r="B44" s="267" t="s">
        <v>92</v>
      </c>
      <c r="C44" s="284" t="s">
        <v>95</v>
      </c>
      <c r="D44" s="267" t="s">
        <v>93</v>
      </c>
      <c r="E44" s="72">
        <v>1</v>
      </c>
      <c r="F44" s="76" t="s">
        <v>18</v>
      </c>
      <c r="G44" s="14" t="s">
        <v>94</v>
      </c>
      <c r="H44" s="70">
        <v>3000</v>
      </c>
      <c r="I44" s="22">
        <v>0.75</v>
      </c>
      <c r="J44" s="22">
        <v>0.85</v>
      </c>
      <c r="K44" s="284" t="s">
        <v>303</v>
      </c>
      <c r="L44" s="289" t="s">
        <v>75</v>
      </c>
      <c r="M44" s="289" t="s">
        <v>44</v>
      </c>
      <c r="N44" s="289" t="s">
        <v>19</v>
      </c>
      <c r="O44" s="270">
        <v>75000</v>
      </c>
      <c r="P44" s="270">
        <v>150000</v>
      </c>
      <c r="Q44" s="270" t="s">
        <v>19</v>
      </c>
      <c r="R44" s="284">
        <v>5</v>
      </c>
      <c r="S44" s="287">
        <v>2</v>
      </c>
      <c r="T44" s="289" t="s">
        <v>19</v>
      </c>
      <c r="U44" s="261" t="s">
        <v>19</v>
      </c>
    </row>
    <row r="45" spans="1:21" s="2" customFormat="1" ht="45" customHeight="1" thickBot="1">
      <c r="A45" s="292"/>
      <c r="B45" s="268"/>
      <c r="C45" s="285"/>
      <c r="D45" s="268"/>
      <c r="E45" s="78">
        <v>2</v>
      </c>
      <c r="F45" s="50" t="s">
        <v>26</v>
      </c>
      <c r="G45" s="23" t="s">
        <v>94</v>
      </c>
      <c r="H45" s="63">
        <v>3000</v>
      </c>
      <c r="I45" s="24">
        <v>0.75</v>
      </c>
      <c r="J45" s="24">
        <v>0.85</v>
      </c>
      <c r="K45" s="286"/>
      <c r="L45" s="268"/>
      <c r="M45" s="268"/>
      <c r="N45" s="268"/>
      <c r="O45" s="276"/>
      <c r="P45" s="276"/>
      <c r="Q45" s="271"/>
      <c r="R45" s="285"/>
      <c r="S45" s="285"/>
      <c r="T45" s="268"/>
      <c r="U45" s="262"/>
    </row>
    <row r="46" spans="1:21" s="2" customFormat="1" ht="45" customHeight="1">
      <c r="A46" s="292"/>
      <c r="B46" s="268"/>
      <c r="C46" s="285"/>
      <c r="D46" s="268"/>
      <c r="E46" s="72">
        <v>1</v>
      </c>
      <c r="F46" s="76" t="s">
        <v>18</v>
      </c>
      <c r="G46" s="14" t="s">
        <v>125</v>
      </c>
      <c r="H46" s="70">
        <v>3000</v>
      </c>
      <c r="I46" s="22">
        <v>0.6</v>
      </c>
      <c r="J46" s="22">
        <v>0.8</v>
      </c>
      <c r="K46" s="186" t="s">
        <v>172</v>
      </c>
      <c r="L46" s="268"/>
      <c r="M46" s="268"/>
      <c r="N46" s="268"/>
      <c r="O46" s="271">
        <v>30000</v>
      </c>
      <c r="P46" s="271">
        <v>60000</v>
      </c>
      <c r="Q46" s="271"/>
      <c r="R46" s="285">
        <v>2</v>
      </c>
      <c r="S46" s="285"/>
      <c r="T46" s="268"/>
      <c r="U46" s="262"/>
    </row>
    <row r="47" spans="1:21" s="2" customFormat="1" ht="56.25" customHeight="1" thickBot="1">
      <c r="A47" s="293"/>
      <c r="B47" s="269"/>
      <c r="C47" s="286"/>
      <c r="D47" s="269"/>
      <c r="E47" s="78">
        <v>2</v>
      </c>
      <c r="F47" s="50" t="s">
        <v>26</v>
      </c>
      <c r="G47" s="23" t="s">
        <v>125</v>
      </c>
      <c r="H47" s="63">
        <v>3000</v>
      </c>
      <c r="I47" s="24">
        <v>0.6</v>
      </c>
      <c r="J47" s="24">
        <v>0.8</v>
      </c>
      <c r="K47" s="186"/>
      <c r="L47" s="290"/>
      <c r="M47" s="290"/>
      <c r="N47" s="290"/>
      <c r="O47" s="276"/>
      <c r="P47" s="276"/>
      <c r="Q47" s="276"/>
      <c r="R47" s="286"/>
      <c r="S47" s="288"/>
      <c r="T47" s="290"/>
      <c r="U47" s="263"/>
    </row>
    <row r="48" spans="1:21" customFormat="1" ht="66.5" customHeight="1" thickBot="1">
      <c r="A48" s="294" t="s">
        <v>106</v>
      </c>
      <c r="B48" s="294" t="s">
        <v>96</v>
      </c>
      <c r="C48" s="297" t="s">
        <v>97</v>
      </c>
      <c r="D48" s="300" t="s">
        <v>77</v>
      </c>
      <c r="E48" s="25">
        <v>1</v>
      </c>
      <c r="F48" s="27" t="s">
        <v>74</v>
      </c>
      <c r="G48" s="26" t="s">
        <v>63</v>
      </c>
      <c r="H48" s="27">
        <v>1000</v>
      </c>
      <c r="I48" s="28">
        <v>0.75</v>
      </c>
      <c r="J48" s="28">
        <v>0.85</v>
      </c>
      <c r="K48" s="25" t="s">
        <v>303</v>
      </c>
      <c r="L48" s="27" t="s">
        <v>75</v>
      </c>
      <c r="M48" s="27" t="s">
        <v>44</v>
      </c>
      <c r="N48" s="27" t="s">
        <v>19</v>
      </c>
      <c r="O48" s="29">
        <v>50000</v>
      </c>
      <c r="P48" s="29">
        <v>100000</v>
      </c>
      <c r="Q48" s="29" t="s">
        <v>19</v>
      </c>
      <c r="R48" s="25">
        <v>5</v>
      </c>
      <c r="S48" s="27">
        <v>2</v>
      </c>
      <c r="T48" s="267" t="s">
        <v>19</v>
      </c>
      <c r="U48" s="267" t="s">
        <v>19</v>
      </c>
    </row>
    <row r="49" spans="1:21" customFormat="1" ht="66.5" customHeight="1" thickBot="1">
      <c r="A49" s="295"/>
      <c r="B49" s="295"/>
      <c r="C49" s="298"/>
      <c r="D49" s="301"/>
      <c r="E49" s="25">
        <v>1</v>
      </c>
      <c r="F49" s="27" t="s">
        <v>74</v>
      </c>
      <c r="G49" s="26" t="s">
        <v>63</v>
      </c>
      <c r="H49" s="27">
        <v>1000</v>
      </c>
      <c r="I49" s="28">
        <v>0.75</v>
      </c>
      <c r="J49" s="28">
        <v>0.85</v>
      </c>
      <c r="K49" s="27" t="s">
        <v>225</v>
      </c>
      <c r="L49" s="27" t="s">
        <v>75</v>
      </c>
      <c r="M49" s="27" t="s">
        <v>44</v>
      </c>
      <c r="N49" s="27" t="s">
        <v>19</v>
      </c>
      <c r="O49" s="29">
        <v>40000</v>
      </c>
      <c r="P49" s="29">
        <v>80000</v>
      </c>
      <c r="Q49" s="29" t="s">
        <v>19</v>
      </c>
      <c r="R49" s="25">
        <v>5</v>
      </c>
      <c r="S49" s="27">
        <v>2</v>
      </c>
      <c r="T49" s="268"/>
      <c r="U49" s="268"/>
    </row>
    <row r="50" spans="1:21" customFormat="1" ht="66.5" customHeight="1" thickBot="1">
      <c r="A50" s="296"/>
      <c r="B50" s="296"/>
      <c r="C50" s="299"/>
      <c r="D50" s="302"/>
      <c r="E50" s="25">
        <v>1</v>
      </c>
      <c r="F50" s="27" t="s">
        <v>74</v>
      </c>
      <c r="G50" s="26" t="s">
        <v>124</v>
      </c>
      <c r="H50" s="27">
        <v>1000</v>
      </c>
      <c r="I50" s="28">
        <v>0.6</v>
      </c>
      <c r="J50" s="28">
        <v>0.8</v>
      </c>
      <c r="K50" s="27" t="s">
        <v>172</v>
      </c>
      <c r="L50" s="27" t="s">
        <v>75</v>
      </c>
      <c r="M50" s="27" t="s">
        <v>44</v>
      </c>
      <c r="N50" s="27" t="s">
        <v>19</v>
      </c>
      <c r="O50" s="29">
        <v>30000</v>
      </c>
      <c r="P50" s="29">
        <v>60000</v>
      </c>
      <c r="Q50" s="29" t="s">
        <v>19</v>
      </c>
      <c r="R50" s="25">
        <v>2</v>
      </c>
      <c r="S50" s="27">
        <v>2</v>
      </c>
      <c r="T50" s="269"/>
      <c r="U50" s="269"/>
    </row>
    <row r="51" spans="1:21" customFormat="1" ht="66.5" customHeight="1">
      <c r="A51" s="202" t="s">
        <v>149</v>
      </c>
      <c r="B51" s="174" t="s">
        <v>150</v>
      </c>
      <c r="C51" s="167" t="s">
        <v>151</v>
      </c>
      <c r="D51" s="177" t="s">
        <v>93</v>
      </c>
      <c r="E51" s="102">
        <v>1</v>
      </c>
      <c r="F51" s="104" t="s">
        <v>18</v>
      </c>
      <c r="G51" s="95" t="s">
        <v>129</v>
      </c>
      <c r="H51" s="102">
        <v>50</v>
      </c>
      <c r="I51" s="103">
        <v>0.7</v>
      </c>
      <c r="J51" s="103">
        <v>0.9</v>
      </c>
      <c r="K51" s="167" t="s">
        <v>303</v>
      </c>
      <c r="L51" s="223" t="s">
        <v>41</v>
      </c>
      <c r="M51" s="223" t="s">
        <v>42</v>
      </c>
      <c r="N51" s="340" t="s">
        <v>19</v>
      </c>
      <c r="O51" s="182">
        <v>40000</v>
      </c>
      <c r="P51" s="182">
        <v>80000</v>
      </c>
      <c r="Q51" s="270" t="s">
        <v>19</v>
      </c>
      <c r="R51" s="223">
        <v>3</v>
      </c>
      <c r="S51" s="223">
        <v>1</v>
      </c>
      <c r="T51" s="223" t="s">
        <v>152</v>
      </c>
      <c r="U51" s="265" t="s">
        <v>153</v>
      </c>
    </row>
    <row r="52" spans="1:21" customFormat="1" ht="66.5" customHeight="1" thickBot="1">
      <c r="A52" s="235"/>
      <c r="B52" s="253"/>
      <c r="C52" s="168"/>
      <c r="D52" s="254"/>
      <c r="E52" s="111">
        <v>2</v>
      </c>
      <c r="F52" s="105" t="s">
        <v>154</v>
      </c>
      <c r="G52" s="96" t="s">
        <v>129</v>
      </c>
      <c r="H52" s="111">
        <v>50</v>
      </c>
      <c r="I52" s="85">
        <v>0.7</v>
      </c>
      <c r="J52" s="85">
        <v>0.9</v>
      </c>
      <c r="K52" s="168"/>
      <c r="L52" s="264"/>
      <c r="M52" s="264"/>
      <c r="N52" s="341"/>
      <c r="O52" s="255"/>
      <c r="P52" s="255"/>
      <c r="Q52" s="276"/>
      <c r="R52" s="264"/>
      <c r="S52" s="264"/>
      <c r="T52" s="264"/>
      <c r="U52" s="266"/>
    </row>
    <row r="53" spans="1:21" customFormat="1" ht="16" thickBot="1">
      <c r="A53" s="201" t="s">
        <v>207</v>
      </c>
      <c r="B53" s="304" t="s">
        <v>31</v>
      </c>
      <c r="C53" s="307" t="s">
        <v>32</v>
      </c>
      <c r="D53" s="289" t="s">
        <v>45</v>
      </c>
      <c r="E53" s="287">
        <v>1</v>
      </c>
      <c r="F53" s="289" t="s">
        <v>18</v>
      </c>
      <c r="G53" s="53" t="s">
        <v>50</v>
      </c>
      <c r="H53" s="71">
        <v>1250</v>
      </c>
      <c r="I53" s="22">
        <v>0.75</v>
      </c>
      <c r="J53" s="22">
        <v>0.85</v>
      </c>
      <c r="K53" s="54" t="s">
        <v>303</v>
      </c>
      <c r="L53" s="289" t="s">
        <v>142</v>
      </c>
      <c r="M53" s="289" t="s">
        <v>44</v>
      </c>
      <c r="N53" s="287" t="s">
        <v>19</v>
      </c>
      <c r="O53" s="270">
        <v>50000</v>
      </c>
      <c r="P53" s="270">
        <v>100000</v>
      </c>
      <c r="Q53" s="277" t="s">
        <v>19</v>
      </c>
      <c r="R53" s="267">
        <v>7</v>
      </c>
      <c r="S53" s="272">
        <v>3</v>
      </c>
      <c r="T53" s="272" t="s">
        <v>19</v>
      </c>
      <c r="U53" s="224" t="s">
        <v>161</v>
      </c>
    </row>
    <row r="54" spans="1:21" customFormat="1" ht="15">
      <c r="A54" s="303"/>
      <c r="B54" s="305"/>
      <c r="C54" s="308"/>
      <c r="D54" s="280"/>
      <c r="E54" s="311"/>
      <c r="F54" s="280"/>
      <c r="G54" s="53" t="s">
        <v>50</v>
      </c>
      <c r="H54" s="71">
        <v>1250</v>
      </c>
      <c r="I54" s="22">
        <v>0.75</v>
      </c>
      <c r="J54" s="22">
        <v>0.85</v>
      </c>
      <c r="K54" s="44" t="s">
        <v>305</v>
      </c>
      <c r="L54" s="280"/>
      <c r="M54" s="280"/>
      <c r="N54" s="311"/>
      <c r="O54" s="271"/>
      <c r="P54" s="271"/>
      <c r="Q54" s="278"/>
      <c r="R54" s="268"/>
      <c r="S54" s="273"/>
      <c r="T54" s="273"/>
      <c r="U54" s="275"/>
    </row>
    <row r="55" spans="1:21" customFormat="1" ht="16" thickBot="1">
      <c r="A55" s="202"/>
      <c r="B55" s="306"/>
      <c r="C55" s="309"/>
      <c r="D55" s="310"/>
      <c r="E55" s="312"/>
      <c r="F55" s="310"/>
      <c r="G55" s="42" t="s">
        <v>99</v>
      </c>
      <c r="H55" s="110">
        <v>1250</v>
      </c>
      <c r="I55" s="43">
        <v>0.75</v>
      </c>
      <c r="J55" s="43">
        <v>0.85</v>
      </c>
      <c r="K55" s="44" t="s">
        <v>202</v>
      </c>
      <c r="L55" s="310"/>
      <c r="M55" s="310"/>
      <c r="N55" s="312"/>
      <c r="O55" s="271"/>
      <c r="P55" s="271"/>
      <c r="Q55" s="279"/>
      <c r="R55" s="268"/>
      <c r="S55" s="274"/>
      <c r="T55" s="274"/>
      <c r="U55" s="225"/>
    </row>
    <row r="56" spans="1:21" customFormat="1" ht="15">
      <c r="A56" s="202"/>
      <c r="B56" s="306" t="s">
        <v>33</v>
      </c>
      <c r="C56" s="309" t="s">
        <v>34</v>
      </c>
      <c r="D56" s="310" t="s">
        <v>45</v>
      </c>
      <c r="E56" s="312">
        <v>1</v>
      </c>
      <c r="F56" s="310" t="s">
        <v>18</v>
      </c>
      <c r="G56" s="42" t="s">
        <v>166</v>
      </c>
      <c r="H56" s="110">
        <v>1250</v>
      </c>
      <c r="I56" s="43">
        <v>0.75</v>
      </c>
      <c r="J56" s="43">
        <v>0.85</v>
      </c>
      <c r="K56" s="44" t="s">
        <v>303</v>
      </c>
      <c r="L56" s="310"/>
      <c r="M56" s="310"/>
      <c r="N56" s="312"/>
      <c r="O56" s="270">
        <v>50000</v>
      </c>
      <c r="P56" s="270">
        <v>100000</v>
      </c>
      <c r="Q56" s="279"/>
      <c r="R56" s="268"/>
      <c r="S56" s="274"/>
      <c r="T56" s="274"/>
      <c r="U56" s="225"/>
    </row>
    <row r="57" spans="1:21" customFormat="1" ht="15">
      <c r="A57" s="202"/>
      <c r="B57" s="306"/>
      <c r="C57" s="309"/>
      <c r="D57" s="310"/>
      <c r="E57" s="312"/>
      <c r="F57" s="310"/>
      <c r="G57" s="42" t="s">
        <v>166</v>
      </c>
      <c r="H57" s="110">
        <v>1250</v>
      </c>
      <c r="I57" s="43">
        <v>0.75</v>
      </c>
      <c r="J57" s="43">
        <v>0.85</v>
      </c>
      <c r="K57" s="44" t="s">
        <v>305</v>
      </c>
      <c r="L57" s="310"/>
      <c r="M57" s="310"/>
      <c r="N57" s="312"/>
      <c r="O57" s="271"/>
      <c r="P57" s="271"/>
      <c r="Q57" s="279"/>
      <c r="R57" s="268"/>
      <c r="S57" s="274"/>
      <c r="T57" s="274"/>
      <c r="U57" s="225"/>
    </row>
    <row r="58" spans="1:21" customFormat="1" ht="16" thickBot="1">
      <c r="A58" s="202"/>
      <c r="B58" s="306"/>
      <c r="C58" s="309"/>
      <c r="D58" s="310"/>
      <c r="E58" s="312"/>
      <c r="F58" s="310"/>
      <c r="G58" s="42" t="s">
        <v>208</v>
      </c>
      <c r="H58" s="110">
        <v>1250</v>
      </c>
      <c r="I58" s="43">
        <v>0.75</v>
      </c>
      <c r="J58" s="43">
        <v>0.85</v>
      </c>
      <c r="K58" s="44" t="s">
        <v>202</v>
      </c>
      <c r="L58" s="310"/>
      <c r="M58" s="310"/>
      <c r="N58" s="312"/>
      <c r="O58" s="271"/>
      <c r="P58" s="271"/>
      <c r="Q58" s="279"/>
      <c r="R58" s="268"/>
      <c r="S58" s="274"/>
      <c r="T58" s="274"/>
      <c r="U58" s="225"/>
    </row>
    <row r="59" spans="1:21" customFormat="1" ht="15">
      <c r="A59" s="202"/>
      <c r="B59" s="306" t="s">
        <v>35</v>
      </c>
      <c r="C59" s="309" t="s">
        <v>36</v>
      </c>
      <c r="D59" s="310" t="s">
        <v>45</v>
      </c>
      <c r="E59" s="312">
        <v>1</v>
      </c>
      <c r="F59" s="310" t="s">
        <v>18</v>
      </c>
      <c r="G59" s="42" t="s">
        <v>68</v>
      </c>
      <c r="H59" s="110">
        <v>1250</v>
      </c>
      <c r="I59" s="43">
        <v>0.75</v>
      </c>
      <c r="J59" s="43">
        <v>0.85</v>
      </c>
      <c r="K59" s="44" t="s">
        <v>303</v>
      </c>
      <c r="L59" s="310"/>
      <c r="M59" s="310"/>
      <c r="N59" s="312"/>
      <c r="O59" s="270">
        <v>50000</v>
      </c>
      <c r="P59" s="270">
        <v>100000</v>
      </c>
      <c r="Q59" s="279"/>
      <c r="R59" s="268"/>
      <c r="S59" s="274"/>
      <c r="T59" s="274"/>
      <c r="U59" s="225"/>
    </row>
    <row r="60" spans="1:21" customFormat="1" ht="15">
      <c r="A60" s="202"/>
      <c r="B60" s="306"/>
      <c r="C60" s="309"/>
      <c r="D60" s="310"/>
      <c r="E60" s="312"/>
      <c r="F60" s="310"/>
      <c r="G60" s="42" t="s">
        <v>68</v>
      </c>
      <c r="H60" s="110">
        <v>1250</v>
      </c>
      <c r="I60" s="43">
        <v>0.75</v>
      </c>
      <c r="J60" s="43">
        <v>0.85</v>
      </c>
      <c r="K60" s="44" t="s">
        <v>305</v>
      </c>
      <c r="L60" s="310"/>
      <c r="M60" s="310"/>
      <c r="N60" s="312"/>
      <c r="O60" s="271"/>
      <c r="P60" s="271"/>
      <c r="Q60" s="279"/>
      <c r="R60" s="268"/>
      <c r="S60" s="274"/>
      <c r="T60" s="274"/>
      <c r="U60" s="225"/>
    </row>
    <row r="61" spans="1:21" customFormat="1" ht="16" thickBot="1">
      <c r="A61" s="202"/>
      <c r="B61" s="306"/>
      <c r="C61" s="309"/>
      <c r="D61" s="310"/>
      <c r="E61" s="312"/>
      <c r="F61" s="310"/>
      <c r="G61" s="42" t="s">
        <v>124</v>
      </c>
      <c r="H61" s="110">
        <v>1250</v>
      </c>
      <c r="I61" s="43">
        <v>0.75</v>
      </c>
      <c r="J61" s="43">
        <v>0.85</v>
      </c>
      <c r="K61" s="44" t="s">
        <v>202</v>
      </c>
      <c r="L61" s="310"/>
      <c r="M61" s="310"/>
      <c r="N61" s="312"/>
      <c r="O61" s="271"/>
      <c r="P61" s="271"/>
      <c r="Q61" s="279"/>
      <c r="R61" s="268"/>
      <c r="S61" s="274"/>
      <c r="T61" s="274"/>
      <c r="U61" s="225"/>
    </row>
    <row r="62" spans="1:21" customFormat="1" ht="15">
      <c r="A62" s="202"/>
      <c r="B62" s="306" t="s">
        <v>37</v>
      </c>
      <c r="C62" s="309" t="s">
        <v>38</v>
      </c>
      <c r="D62" s="310" t="s">
        <v>45</v>
      </c>
      <c r="E62" s="312">
        <v>1</v>
      </c>
      <c r="F62" s="310" t="s">
        <v>18</v>
      </c>
      <c r="G62" s="42" t="s">
        <v>124</v>
      </c>
      <c r="H62" s="110">
        <v>1250</v>
      </c>
      <c r="I62" s="43">
        <v>0.75</v>
      </c>
      <c r="J62" s="43">
        <v>0.85</v>
      </c>
      <c r="K62" s="44" t="s">
        <v>303</v>
      </c>
      <c r="L62" s="310"/>
      <c r="M62" s="310"/>
      <c r="N62" s="312"/>
      <c r="O62" s="270">
        <v>50000</v>
      </c>
      <c r="P62" s="270">
        <v>100000</v>
      </c>
      <c r="Q62" s="279"/>
      <c r="R62" s="268"/>
      <c r="S62" s="274"/>
      <c r="T62" s="274"/>
      <c r="U62" s="225"/>
    </row>
    <row r="63" spans="1:21" customFormat="1" ht="15">
      <c r="A63" s="202"/>
      <c r="B63" s="318"/>
      <c r="C63" s="365"/>
      <c r="D63" s="281"/>
      <c r="E63" s="317"/>
      <c r="F63" s="281"/>
      <c r="G63" s="42" t="s">
        <v>124</v>
      </c>
      <c r="H63" s="110">
        <v>1250</v>
      </c>
      <c r="I63" s="43">
        <v>0.75</v>
      </c>
      <c r="J63" s="43">
        <v>0.85</v>
      </c>
      <c r="K63" s="44" t="s">
        <v>305</v>
      </c>
      <c r="L63" s="310"/>
      <c r="M63" s="310"/>
      <c r="N63" s="312"/>
      <c r="O63" s="271"/>
      <c r="P63" s="271"/>
      <c r="Q63" s="279"/>
      <c r="R63" s="268"/>
      <c r="S63" s="274"/>
      <c r="T63" s="274"/>
      <c r="U63" s="225"/>
    </row>
    <row r="64" spans="1:21" customFormat="1" ht="16" thickBot="1">
      <c r="A64" s="202"/>
      <c r="B64" s="319"/>
      <c r="C64" s="366"/>
      <c r="D64" s="290"/>
      <c r="E64" s="288"/>
      <c r="F64" s="290"/>
      <c r="G64" s="45" t="s">
        <v>208</v>
      </c>
      <c r="H64" s="64">
        <v>1250</v>
      </c>
      <c r="I64" s="24">
        <v>0.75</v>
      </c>
      <c r="J64" s="24">
        <v>0.85</v>
      </c>
      <c r="K64" s="46" t="s">
        <v>202</v>
      </c>
      <c r="L64" s="310"/>
      <c r="M64" s="310"/>
      <c r="N64" s="312"/>
      <c r="O64" s="271"/>
      <c r="P64" s="271"/>
      <c r="Q64" s="279"/>
      <c r="R64" s="280"/>
      <c r="S64" s="274"/>
      <c r="T64" s="274"/>
      <c r="U64" s="225"/>
    </row>
    <row r="65" spans="1:21" customFormat="1" ht="48">
      <c r="A65" s="202"/>
      <c r="B65" s="106" t="s">
        <v>31</v>
      </c>
      <c r="C65" s="108" t="s">
        <v>32</v>
      </c>
      <c r="D65" s="67" t="s">
        <v>45</v>
      </c>
      <c r="E65" s="66">
        <v>1</v>
      </c>
      <c r="F65" s="67" t="s">
        <v>18</v>
      </c>
      <c r="G65" s="40" t="s">
        <v>209</v>
      </c>
      <c r="H65" s="66">
        <v>1250</v>
      </c>
      <c r="I65" s="35">
        <v>0.6</v>
      </c>
      <c r="J65" s="35">
        <v>0.8</v>
      </c>
      <c r="K65" s="186" t="s">
        <v>172</v>
      </c>
      <c r="L65" s="310"/>
      <c r="M65" s="310"/>
      <c r="N65" s="312"/>
      <c r="O65" s="283">
        <v>40000</v>
      </c>
      <c r="P65" s="283">
        <v>80000</v>
      </c>
      <c r="Q65" s="279"/>
      <c r="R65" s="281">
        <v>2</v>
      </c>
      <c r="S65" s="274"/>
      <c r="T65" s="274"/>
      <c r="U65" s="225"/>
    </row>
    <row r="66" spans="1:21" customFormat="1" ht="48">
      <c r="A66" s="202"/>
      <c r="B66" s="107" t="s">
        <v>33</v>
      </c>
      <c r="C66" s="109" t="s">
        <v>34</v>
      </c>
      <c r="D66" s="62" t="s">
        <v>45</v>
      </c>
      <c r="E66" s="110">
        <v>1</v>
      </c>
      <c r="F66" s="62" t="s">
        <v>18</v>
      </c>
      <c r="G66" s="40" t="s">
        <v>209</v>
      </c>
      <c r="H66" s="110">
        <v>1250</v>
      </c>
      <c r="I66" s="43">
        <v>0.6</v>
      </c>
      <c r="J66" s="43">
        <v>0.8</v>
      </c>
      <c r="K66" s="186"/>
      <c r="L66" s="310"/>
      <c r="M66" s="310"/>
      <c r="N66" s="312"/>
      <c r="O66" s="271"/>
      <c r="P66" s="271"/>
      <c r="Q66" s="279"/>
      <c r="R66" s="268"/>
      <c r="S66" s="274"/>
      <c r="T66" s="274"/>
      <c r="U66" s="225"/>
    </row>
    <row r="67" spans="1:21" customFormat="1" ht="48">
      <c r="A67" s="202"/>
      <c r="B67" s="107" t="s">
        <v>35</v>
      </c>
      <c r="C67" s="109" t="s">
        <v>36</v>
      </c>
      <c r="D67" s="62" t="s">
        <v>45</v>
      </c>
      <c r="E67" s="110">
        <v>1</v>
      </c>
      <c r="F67" s="62" t="s">
        <v>18</v>
      </c>
      <c r="G67" s="40" t="s">
        <v>209</v>
      </c>
      <c r="H67" s="110">
        <v>1250</v>
      </c>
      <c r="I67" s="43">
        <v>0.6</v>
      </c>
      <c r="J67" s="43">
        <v>0.8</v>
      </c>
      <c r="K67" s="186" t="s">
        <v>172</v>
      </c>
      <c r="L67" s="310"/>
      <c r="M67" s="310"/>
      <c r="N67" s="312"/>
      <c r="O67" s="271"/>
      <c r="P67" s="271"/>
      <c r="Q67" s="279"/>
      <c r="R67" s="268"/>
      <c r="S67" s="274"/>
      <c r="T67" s="274"/>
      <c r="U67" s="225"/>
    </row>
    <row r="68" spans="1:21" customFormat="1" ht="49" thickBot="1">
      <c r="A68" s="202"/>
      <c r="B68" s="107" t="s">
        <v>37</v>
      </c>
      <c r="C68" s="109" t="s">
        <v>38</v>
      </c>
      <c r="D68" s="62" t="s">
        <v>45</v>
      </c>
      <c r="E68" s="110">
        <v>1</v>
      </c>
      <c r="F68" s="62" t="s">
        <v>18</v>
      </c>
      <c r="G68" s="40" t="s">
        <v>209</v>
      </c>
      <c r="H68" s="110">
        <v>1250</v>
      </c>
      <c r="I68" s="43">
        <v>0.6</v>
      </c>
      <c r="J68" s="43">
        <v>0.8</v>
      </c>
      <c r="K68" s="186"/>
      <c r="L68" s="310"/>
      <c r="M68" s="310"/>
      <c r="N68" s="312"/>
      <c r="O68" s="278"/>
      <c r="P68" s="278"/>
      <c r="Q68" s="279"/>
      <c r="R68" s="280"/>
      <c r="S68" s="274"/>
      <c r="T68" s="274"/>
      <c r="U68" s="225"/>
    </row>
    <row r="69" spans="1:21" s="2" customFormat="1" ht="15.5" customHeight="1" thickBot="1">
      <c r="A69" s="164" t="s">
        <v>317</v>
      </c>
      <c r="B69" s="344" t="s">
        <v>217</v>
      </c>
      <c r="C69" s="344" t="s">
        <v>218</v>
      </c>
      <c r="D69" s="347" t="s">
        <v>219</v>
      </c>
      <c r="E69" s="139">
        <v>1</v>
      </c>
      <c r="F69" s="139" t="s">
        <v>74</v>
      </c>
      <c r="G69" s="116" t="s">
        <v>220</v>
      </c>
      <c r="H69" s="139">
        <v>500</v>
      </c>
      <c r="I69" s="117">
        <v>0.6</v>
      </c>
      <c r="J69" s="117">
        <v>0.8</v>
      </c>
      <c r="K69" s="158" t="s">
        <v>307</v>
      </c>
      <c r="L69" s="350" t="s">
        <v>46</v>
      </c>
      <c r="M69" s="351" t="s">
        <v>44</v>
      </c>
      <c r="N69" s="351" t="s">
        <v>19</v>
      </c>
      <c r="O69" s="351">
        <v>75000</v>
      </c>
      <c r="P69" s="351">
        <v>150000</v>
      </c>
      <c r="Q69" s="351" t="s">
        <v>19</v>
      </c>
      <c r="R69" s="58">
        <v>5</v>
      </c>
      <c r="S69" s="369">
        <v>1</v>
      </c>
      <c r="T69" s="360" t="s">
        <v>19</v>
      </c>
      <c r="U69" s="360" t="s">
        <v>19</v>
      </c>
    </row>
    <row r="70" spans="1:21" s="2" customFormat="1" ht="16" thickBot="1">
      <c r="A70" s="165"/>
      <c r="B70" s="345"/>
      <c r="C70" s="345"/>
      <c r="D70" s="348"/>
      <c r="E70" s="102">
        <v>2</v>
      </c>
      <c r="F70" s="102" t="s">
        <v>74</v>
      </c>
      <c r="G70" s="118" t="s">
        <v>221</v>
      </c>
      <c r="H70" s="102">
        <v>500</v>
      </c>
      <c r="I70" s="103">
        <v>0.6</v>
      </c>
      <c r="J70" s="103">
        <v>0.8</v>
      </c>
      <c r="K70" s="179"/>
      <c r="L70" s="209"/>
      <c r="M70" s="352"/>
      <c r="N70" s="352"/>
      <c r="O70" s="352"/>
      <c r="P70" s="352"/>
      <c r="Q70" s="352"/>
      <c r="R70" s="72">
        <v>5</v>
      </c>
      <c r="S70" s="370"/>
      <c r="T70" s="361"/>
      <c r="U70" s="361"/>
    </row>
    <row r="71" spans="1:21" s="2" customFormat="1" ht="26.25" customHeight="1">
      <c r="A71" s="165"/>
      <c r="B71" s="345"/>
      <c r="C71" s="345"/>
      <c r="D71" s="348"/>
      <c r="E71" s="115">
        <v>3</v>
      </c>
      <c r="F71" s="115" t="s">
        <v>74</v>
      </c>
      <c r="G71" s="61" t="s">
        <v>222</v>
      </c>
      <c r="H71" s="102">
        <v>500</v>
      </c>
      <c r="I71" s="55">
        <v>0.6</v>
      </c>
      <c r="J71" s="55">
        <v>0.8</v>
      </c>
      <c r="K71" s="179"/>
      <c r="L71" s="209"/>
      <c r="M71" s="352"/>
      <c r="N71" s="352"/>
      <c r="O71" s="352"/>
      <c r="P71" s="352"/>
      <c r="Q71" s="352"/>
      <c r="R71" s="72">
        <v>5</v>
      </c>
      <c r="S71" s="370"/>
      <c r="T71" s="361"/>
      <c r="U71" s="361"/>
    </row>
    <row r="72" spans="1:21" s="2" customFormat="1" ht="51" customHeight="1">
      <c r="A72" s="165"/>
      <c r="B72" s="345"/>
      <c r="C72" s="345"/>
      <c r="D72" s="348"/>
      <c r="E72" s="102">
        <v>4</v>
      </c>
      <c r="F72" s="102" t="s">
        <v>74</v>
      </c>
      <c r="G72" s="59" t="s">
        <v>223</v>
      </c>
      <c r="H72" s="115">
        <v>500</v>
      </c>
      <c r="I72" s="103">
        <v>0.6</v>
      </c>
      <c r="J72" s="103">
        <v>0.8</v>
      </c>
      <c r="K72" s="207"/>
      <c r="L72" s="210"/>
      <c r="M72" s="353"/>
      <c r="N72" s="352"/>
      <c r="O72" s="353"/>
      <c r="P72" s="353"/>
      <c r="Q72" s="352"/>
      <c r="R72" s="73">
        <v>5</v>
      </c>
      <c r="S72" s="370"/>
      <c r="T72" s="361"/>
      <c r="U72" s="361"/>
    </row>
    <row r="73" spans="1:21" ht="15">
      <c r="A73" s="165"/>
      <c r="B73" s="345"/>
      <c r="C73" s="345"/>
      <c r="D73" s="348"/>
      <c r="E73" s="115">
        <v>1</v>
      </c>
      <c r="F73" s="115" t="s">
        <v>74</v>
      </c>
      <c r="G73" s="61" t="s">
        <v>221</v>
      </c>
      <c r="H73" s="129">
        <v>500</v>
      </c>
      <c r="I73" s="55">
        <v>0.6</v>
      </c>
      <c r="J73" s="55">
        <v>0.8</v>
      </c>
      <c r="K73" s="159" t="s">
        <v>172</v>
      </c>
      <c r="L73" s="209" t="s">
        <v>46</v>
      </c>
      <c r="M73" s="352" t="s">
        <v>44</v>
      </c>
      <c r="N73" s="352"/>
      <c r="O73" s="363">
        <v>25000</v>
      </c>
      <c r="P73" s="363">
        <v>50000</v>
      </c>
      <c r="Q73" s="352"/>
      <c r="R73" s="73">
        <v>5</v>
      </c>
      <c r="S73" s="370"/>
      <c r="T73" s="361"/>
      <c r="U73" s="361"/>
    </row>
    <row r="74" spans="1:21" ht="15">
      <c r="A74" s="165"/>
      <c r="B74" s="345"/>
      <c r="C74" s="345"/>
      <c r="D74" s="348"/>
      <c r="E74" s="102">
        <v>2</v>
      </c>
      <c r="F74" s="102" t="s">
        <v>74</v>
      </c>
      <c r="G74" s="61" t="s">
        <v>222</v>
      </c>
      <c r="H74" s="102">
        <v>500</v>
      </c>
      <c r="I74" s="103">
        <v>0.6</v>
      </c>
      <c r="J74" s="103">
        <v>0.8</v>
      </c>
      <c r="K74" s="179"/>
      <c r="L74" s="209"/>
      <c r="M74" s="352"/>
      <c r="N74" s="352"/>
      <c r="O74" s="363"/>
      <c r="P74" s="363"/>
      <c r="Q74" s="352"/>
      <c r="R74" s="73">
        <v>5</v>
      </c>
      <c r="S74" s="370"/>
      <c r="T74" s="361"/>
      <c r="U74" s="361"/>
    </row>
    <row r="75" spans="1:21" ht="15">
      <c r="A75" s="165"/>
      <c r="B75" s="345"/>
      <c r="C75" s="345"/>
      <c r="D75" s="348"/>
      <c r="E75" s="115">
        <v>3</v>
      </c>
      <c r="F75" s="115" t="s">
        <v>74</v>
      </c>
      <c r="G75" s="59" t="s">
        <v>223</v>
      </c>
      <c r="H75" s="102">
        <v>500</v>
      </c>
      <c r="I75" s="55">
        <v>0.6</v>
      </c>
      <c r="J75" s="55">
        <v>0.8</v>
      </c>
      <c r="K75" s="179"/>
      <c r="L75" s="209"/>
      <c r="M75" s="352"/>
      <c r="N75" s="352"/>
      <c r="O75" s="363"/>
      <c r="P75" s="363"/>
      <c r="Q75" s="352"/>
      <c r="R75" s="73">
        <v>5</v>
      </c>
      <c r="S75" s="370"/>
      <c r="T75" s="361"/>
      <c r="U75" s="361"/>
    </row>
    <row r="76" spans="1:21" ht="16" thickBot="1">
      <c r="A76" s="165"/>
      <c r="B76" s="346"/>
      <c r="C76" s="346"/>
      <c r="D76" s="349"/>
      <c r="E76" s="102">
        <v>4</v>
      </c>
      <c r="F76" s="102" t="s">
        <v>74</v>
      </c>
      <c r="G76" s="59" t="s">
        <v>224</v>
      </c>
      <c r="H76" s="102">
        <v>500</v>
      </c>
      <c r="I76" s="103">
        <v>0.6</v>
      </c>
      <c r="J76" s="103">
        <v>0.8</v>
      </c>
      <c r="K76" s="207"/>
      <c r="L76" s="210"/>
      <c r="M76" s="353"/>
      <c r="N76" s="353"/>
      <c r="O76" s="364"/>
      <c r="P76" s="364"/>
      <c r="Q76" s="353"/>
      <c r="R76" s="73">
        <v>5</v>
      </c>
      <c r="S76" s="370"/>
      <c r="T76" s="362"/>
      <c r="U76" s="362"/>
    </row>
    <row r="77" spans="1:21" ht="22.75" customHeight="1">
      <c r="A77" s="165"/>
      <c r="B77" s="355" t="s">
        <v>318</v>
      </c>
      <c r="C77" s="355" t="s">
        <v>319</v>
      </c>
      <c r="D77" s="356" t="s">
        <v>323</v>
      </c>
      <c r="E77" s="142">
        <v>1</v>
      </c>
      <c r="F77" s="142" t="s">
        <v>74</v>
      </c>
      <c r="G77" s="143" t="s">
        <v>320</v>
      </c>
      <c r="H77" s="144">
        <v>1000</v>
      </c>
      <c r="I77" s="145">
        <v>0.6</v>
      </c>
      <c r="J77" s="145">
        <v>0.8</v>
      </c>
      <c r="K77" s="356" t="s">
        <v>307</v>
      </c>
      <c r="L77" s="355" t="s">
        <v>46</v>
      </c>
      <c r="M77" s="358" t="s">
        <v>44</v>
      </c>
      <c r="N77" s="358" t="s">
        <v>19</v>
      </c>
      <c r="O77" s="358">
        <v>75000</v>
      </c>
      <c r="P77" s="358">
        <v>150000</v>
      </c>
      <c r="Q77" s="367" t="s">
        <v>19</v>
      </c>
      <c r="R77" s="73">
        <v>5</v>
      </c>
      <c r="S77" s="370"/>
      <c r="T77" s="223" t="s">
        <v>19</v>
      </c>
      <c r="U77" s="223" t="s">
        <v>19</v>
      </c>
    </row>
    <row r="78" spans="1:21" ht="22.75" customHeight="1">
      <c r="A78" s="165"/>
      <c r="B78" s="355"/>
      <c r="C78" s="355"/>
      <c r="D78" s="356"/>
      <c r="E78" s="146">
        <v>2</v>
      </c>
      <c r="F78" s="146" t="s">
        <v>74</v>
      </c>
      <c r="G78" s="147" t="s">
        <v>321</v>
      </c>
      <c r="H78" s="148">
        <v>1000</v>
      </c>
      <c r="I78" s="149">
        <v>0.6</v>
      </c>
      <c r="J78" s="149">
        <v>0.8</v>
      </c>
      <c r="K78" s="357"/>
      <c r="L78" s="355"/>
      <c r="M78" s="358"/>
      <c r="N78" s="358"/>
      <c r="O78" s="358"/>
      <c r="P78" s="358"/>
      <c r="Q78" s="367"/>
      <c r="R78" s="73">
        <v>5</v>
      </c>
      <c r="S78" s="370"/>
      <c r="T78" s="223"/>
      <c r="U78" s="223"/>
    </row>
    <row r="79" spans="1:21" ht="22.75" customHeight="1">
      <c r="A79" s="165"/>
      <c r="B79" s="355"/>
      <c r="C79" s="355"/>
      <c r="D79" s="356"/>
      <c r="E79" s="146">
        <v>1</v>
      </c>
      <c r="F79" s="146" t="s">
        <v>74</v>
      </c>
      <c r="G79" s="147" t="s">
        <v>320</v>
      </c>
      <c r="H79" s="148">
        <v>1000</v>
      </c>
      <c r="I79" s="149">
        <v>0.6</v>
      </c>
      <c r="J79" s="149">
        <v>0.8</v>
      </c>
      <c r="K79" s="356" t="s">
        <v>172</v>
      </c>
      <c r="L79" s="355" t="s">
        <v>46</v>
      </c>
      <c r="M79" s="358" t="s">
        <v>44</v>
      </c>
      <c r="N79" s="358"/>
      <c r="O79" s="368">
        <v>25000</v>
      </c>
      <c r="P79" s="368">
        <v>50000</v>
      </c>
      <c r="Q79" s="367"/>
      <c r="R79" s="73">
        <v>2</v>
      </c>
      <c r="S79" s="370"/>
      <c r="T79" s="223"/>
      <c r="U79" s="223"/>
    </row>
    <row r="80" spans="1:21" ht="22.75" customHeight="1">
      <c r="A80" s="354"/>
      <c r="B80" s="355"/>
      <c r="C80" s="355"/>
      <c r="D80" s="356"/>
      <c r="E80" s="150">
        <v>2</v>
      </c>
      <c r="F80" s="150" t="s">
        <v>74</v>
      </c>
      <c r="G80" s="151" t="s">
        <v>321</v>
      </c>
      <c r="H80" s="152">
        <v>1000</v>
      </c>
      <c r="I80" s="153">
        <v>0.6</v>
      </c>
      <c r="J80" s="153">
        <v>0.8</v>
      </c>
      <c r="K80" s="357"/>
      <c r="L80" s="355"/>
      <c r="M80" s="358"/>
      <c r="N80" s="358"/>
      <c r="O80" s="368"/>
      <c r="P80" s="368"/>
      <c r="Q80" s="367"/>
      <c r="R80" s="73">
        <v>2</v>
      </c>
      <c r="S80" s="371"/>
      <c r="T80" s="223"/>
      <c r="U80" s="223"/>
    </row>
    <row r="83" spans="3:11" ht="15">
      <c r="C83" s="6" t="s">
        <v>29</v>
      </c>
      <c r="D83" s="252" t="s">
        <v>198</v>
      </c>
      <c r="E83" s="252"/>
      <c r="F83" s="252"/>
      <c r="G83" s="252"/>
      <c r="H83" s="252"/>
      <c r="I83" s="252"/>
      <c r="J83" s="252"/>
      <c r="K83" s="252"/>
    </row>
    <row r="84" spans="3:11" ht="15">
      <c r="C84" s="3" t="s">
        <v>20</v>
      </c>
      <c r="D84" s="247" t="s">
        <v>23</v>
      </c>
      <c r="E84" s="247"/>
      <c r="F84" s="247"/>
      <c r="G84" s="247"/>
      <c r="H84" s="247"/>
      <c r="I84" s="247"/>
      <c r="J84" s="247"/>
      <c r="K84" s="247"/>
    </row>
  </sheetData>
  <mergeCells count="235">
    <mergeCell ref="N77:N80"/>
    <mergeCell ref="O77:O78"/>
    <mergeCell ref="P77:P78"/>
    <mergeCell ref="Q77:Q80"/>
    <mergeCell ref="T77:T80"/>
    <mergeCell ref="U77:U80"/>
    <mergeCell ref="K79:K80"/>
    <mergeCell ref="L79:L80"/>
    <mergeCell ref="M79:M80"/>
    <mergeCell ref="O79:O80"/>
    <mergeCell ref="P79:P80"/>
    <mergeCell ref="S69:S80"/>
    <mergeCell ref="U12:U17"/>
    <mergeCell ref="B12:B14"/>
    <mergeCell ref="C12:C14"/>
    <mergeCell ref="D12:D14"/>
    <mergeCell ref="E12:E14"/>
    <mergeCell ref="F12:F14"/>
    <mergeCell ref="P69:P72"/>
    <mergeCell ref="Q69:Q76"/>
    <mergeCell ref="T69:T76"/>
    <mergeCell ref="U69:U76"/>
    <mergeCell ref="K73:K76"/>
    <mergeCell ref="L73:L76"/>
    <mergeCell ref="M73:M76"/>
    <mergeCell ref="O73:O76"/>
    <mergeCell ref="P73:P76"/>
    <mergeCell ref="B62:B64"/>
    <mergeCell ref="C62:C64"/>
    <mergeCell ref="D62:D64"/>
    <mergeCell ref="E62:E64"/>
    <mergeCell ref="F62:F64"/>
    <mergeCell ref="O62:O64"/>
    <mergeCell ref="C37:C39"/>
    <mergeCell ref="D37:D39"/>
    <mergeCell ref="B69:B76"/>
    <mergeCell ref="C69:C76"/>
    <mergeCell ref="D69:D76"/>
    <mergeCell ref="K69:K72"/>
    <mergeCell ref="L69:L72"/>
    <mergeCell ref="M69:M72"/>
    <mergeCell ref="N69:N76"/>
    <mergeCell ref="O69:O72"/>
    <mergeCell ref="A69:A80"/>
    <mergeCell ref="C56:C58"/>
    <mergeCell ref="D56:D58"/>
    <mergeCell ref="E56:E58"/>
    <mergeCell ref="F56:F58"/>
    <mergeCell ref="C59:C61"/>
    <mergeCell ref="D59:D61"/>
    <mergeCell ref="E59:E61"/>
    <mergeCell ref="F59:F61"/>
    <mergeCell ref="K67:K68"/>
    <mergeCell ref="O56:O58"/>
    <mergeCell ref="B77:B80"/>
    <mergeCell ref="C77:C80"/>
    <mergeCell ref="D77:D80"/>
    <mergeCell ref="K77:K78"/>
    <mergeCell ref="L77:L78"/>
    <mergeCell ref="M77:M78"/>
    <mergeCell ref="E34:E36"/>
    <mergeCell ref="F34:F36"/>
    <mergeCell ref="A12:A17"/>
    <mergeCell ref="E28:E30"/>
    <mergeCell ref="F28:F30"/>
    <mergeCell ref="E37:E39"/>
    <mergeCell ref="F37:F39"/>
    <mergeCell ref="B15:B17"/>
    <mergeCell ref="C15:C17"/>
    <mergeCell ref="D15:D17"/>
    <mergeCell ref="E15:E17"/>
    <mergeCell ref="F15:F17"/>
    <mergeCell ref="D34:D36"/>
    <mergeCell ref="A25:A26"/>
    <mergeCell ref="B25:B26"/>
    <mergeCell ref="C25:C26"/>
    <mergeCell ref="D25:D26"/>
    <mergeCell ref="E25:E26"/>
    <mergeCell ref="F25:F26"/>
    <mergeCell ref="O59:O61"/>
    <mergeCell ref="P59:P61"/>
    <mergeCell ref="O65:O68"/>
    <mergeCell ref="P65:P68"/>
    <mergeCell ref="P51:P52"/>
    <mergeCell ref="L53:L68"/>
    <mergeCell ref="M53:M68"/>
    <mergeCell ref="N53:N68"/>
    <mergeCell ref="O53:O55"/>
    <mergeCell ref="P53:P55"/>
    <mergeCell ref="L51:L52"/>
    <mergeCell ref="M51:M52"/>
    <mergeCell ref="N51:N52"/>
    <mergeCell ref="O51:O52"/>
    <mergeCell ref="U25:U26"/>
    <mergeCell ref="A19:A24"/>
    <mergeCell ref="B19:B21"/>
    <mergeCell ref="C19:C21"/>
    <mergeCell ref="D19:D21"/>
    <mergeCell ref="E19:E21"/>
    <mergeCell ref="F19:F21"/>
    <mergeCell ref="U19:U21"/>
    <mergeCell ref="B22:B24"/>
    <mergeCell ref="C22:C24"/>
    <mergeCell ref="U22:U24"/>
    <mergeCell ref="D22:D24"/>
    <mergeCell ref="E22:E24"/>
    <mergeCell ref="F22:F24"/>
    <mergeCell ref="Q1:Q3"/>
    <mergeCell ref="Q4:Q11"/>
    <mergeCell ref="L10:L11"/>
    <mergeCell ref="M10:M11"/>
    <mergeCell ref="A1:A3"/>
    <mergeCell ref="B1:B3"/>
    <mergeCell ref="C1:C3"/>
    <mergeCell ref="K10:K11"/>
    <mergeCell ref="K1:K3"/>
    <mergeCell ref="D1:D3"/>
    <mergeCell ref="E1:E3"/>
    <mergeCell ref="A4:A11"/>
    <mergeCell ref="B4:B11"/>
    <mergeCell ref="C4:C11"/>
    <mergeCell ref="K4:K5"/>
    <mergeCell ref="K6:K7"/>
    <mergeCell ref="D4:D11"/>
    <mergeCell ref="F1:F3"/>
    <mergeCell ref="G1:G3"/>
    <mergeCell ref="H1:H3"/>
    <mergeCell ref="I1:J2"/>
    <mergeCell ref="M4:M5"/>
    <mergeCell ref="K8:K9"/>
    <mergeCell ref="L4:L5"/>
    <mergeCell ref="U4:U11"/>
    <mergeCell ref="R6:R7"/>
    <mergeCell ref="R10:R11"/>
    <mergeCell ref="R4:R5"/>
    <mergeCell ref="L8:L9"/>
    <mergeCell ref="M8:M9"/>
    <mergeCell ref="O4:O9"/>
    <mergeCell ref="P4:P9"/>
    <mergeCell ref="O10:O11"/>
    <mergeCell ref="P10:P11"/>
    <mergeCell ref="R8:R9"/>
    <mergeCell ref="N4:N11"/>
    <mergeCell ref="L6:L7"/>
    <mergeCell ref="M6:M7"/>
    <mergeCell ref="S4:S11"/>
    <mergeCell ref="T4:T11"/>
    <mergeCell ref="U1:U3"/>
    <mergeCell ref="L2:N2"/>
    <mergeCell ref="S1:S3"/>
    <mergeCell ref="R1:R3"/>
    <mergeCell ref="L1:P1"/>
    <mergeCell ref="O2:P2"/>
    <mergeCell ref="T1:T3"/>
    <mergeCell ref="A28:A43"/>
    <mergeCell ref="L28:L43"/>
    <mergeCell ref="M28:M43"/>
    <mergeCell ref="N28:N43"/>
    <mergeCell ref="Q28:Q43"/>
    <mergeCell ref="C28:C30"/>
    <mergeCell ref="D28:D30"/>
    <mergeCell ref="B31:B33"/>
    <mergeCell ref="C31:C33"/>
    <mergeCell ref="B28:B30"/>
    <mergeCell ref="D31:D33"/>
    <mergeCell ref="E31:E33"/>
    <mergeCell ref="F31:F33"/>
    <mergeCell ref="B34:B36"/>
    <mergeCell ref="C34:C36"/>
    <mergeCell ref="B37:B39"/>
    <mergeCell ref="U28:U43"/>
    <mergeCell ref="D84:K84"/>
    <mergeCell ref="A44:A47"/>
    <mergeCell ref="B44:B47"/>
    <mergeCell ref="C44:C47"/>
    <mergeCell ref="D44:D47"/>
    <mergeCell ref="A48:A50"/>
    <mergeCell ref="B48:B50"/>
    <mergeCell ref="C48:C50"/>
    <mergeCell ref="D48:D50"/>
    <mergeCell ref="A53:A68"/>
    <mergeCell ref="B53:B55"/>
    <mergeCell ref="C53:C55"/>
    <mergeCell ref="D53:D55"/>
    <mergeCell ref="E53:E55"/>
    <mergeCell ref="F53:F55"/>
    <mergeCell ref="D83:K83"/>
    <mergeCell ref="A51:A52"/>
    <mergeCell ref="B51:B52"/>
    <mergeCell ref="C51:C52"/>
    <mergeCell ref="D51:D52"/>
    <mergeCell ref="K51:K52"/>
    <mergeCell ref="K65:K66"/>
    <mergeCell ref="B56:B58"/>
    <mergeCell ref="B59:B61"/>
    <mergeCell ref="T28:T43"/>
    <mergeCell ref="P40:P43"/>
    <mergeCell ref="S28:S43"/>
    <mergeCell ref="R44:R45"/>
    <mergeCell ref="R46:R47"/>
    <mergeCell ref="P28:P39"/>
    <mergeCell ref="R28:R39"/>
    <mergeCell ref="R40:R43"/>
    <mergeCell ref="K40:K41"/>
    <mergeCell ref="K42:K43"/>
    <mergeCell ref="O40:O43"/>
    <mergeCell ref="Q44:Q47"/>
    <mergeCell ref="S44:S47"/>
    <mergeCell ref="T44:T47"/>
    <mergeCell ref="O44:O45"/>
    <mergeCell ref="P44:P45"/>
    <mergeCell ref="P46:P47"/>
    <mergeCell ref="O46:O47"/>
    <mergeCell ref="K46:K47"/>
    <mergeCell ref="L44:L47"/>
    <mergeCell ref="M44:M47"/>
    <mergeCell ref="O28:O39"/>
    <mergeCell ref="N44:N47"/>
    <mergeCell ref="K44:K45"/>
    <mergeCell ref="U44:U47"/>
    <mergeCell ref="T51:T52"/>
    <mergeCell ref="U51:U52"/>
    <mergeCell ref="U48:U50"/>
    <mergeCell ref="T48:T50"/>
    <mergeCell ref="P62:P64"/>
    <mergeCell ref="T53:T68"/>
    <mergeCell ref="U53:U68"/>
    <mergeCell ref="Q51:Q52"/>
    <mergeCell ref="R51:R52"/>
    <mergeCell ref="S51:S52"/>
    <mergeCell ref="Q53:Q68"/>
    <mergeCell ref="R53:R64"/>
    <mergeCell ref="S53:S68"/>
    <mergeCell ref="R65:R68"/>
    <mergeCell ref="P56:P58"/>
  </mergeCells>
  <conditionalFormatting sqref="A48:S49">
    <cfRule type="expression" dxfId="7" priority="4">
      <formula>A48&lt;&gt;#REF!</formula>
    </cfRule>
  </conditionalFormatting>
  <conditionalFormatting sqref="D69">
    <cfRule type="expression" priority="2">
      <formula>#REF!&lt;&gt;#REF!</formula>
    </cfRule>
  </conditionalFormatting>
  <conditionalFormatting sqref="D77">
    <cfRule type="expression" priority="1">
      <formula>#REF!&lt;&gt;#REF!</formula>
    </cfRule>
  </conditionalFormatting>
  <conditionalFormatting sqref="E50:S50">
    <cfRule type="expression" dxfId="6" priority="3">
      <formula>E50&lt;&gt;#REF!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2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C370-40FC-4EBA-8233-3F75568BAB5A}">
  <sheetPr codeName="Лист2">
    <pageSetUpPr fitToPage="1"/>
  </sheetPr>
  <dimension ref="A1:T593"/>
  <sheetViews>
    <sheetView tabSelected="1" topLeftCell="A425" zoomScale="43" zoomScaleNormal="85" workbookViewId="0">
      <selection activeCell="E446" sqref="E446:E448"/>
    </sheetView>
  </sheetViews>
  <sheetFormatPr baseColWidth="10" defaultColWidth="9.33203125" defaultRowHeight="13"/>
  <cols>
    <col min="1" max="1" width="36.83203125" style="10" customWidth="1"/>
    <col min="2" max="2" width="33.33203125" style="10" customWidth="1"/>
    <col min="3" max="3" width="15.33203125" style="10" customWidth="1"/>
    <col min="4" max="4" width="40.5" style="10" customWidth="1"/>
    <col min="5" max="5" width="14.33203125" style="1" customWidth="1"/>
    <col min="6" max="6" width="34.5" style="1" customWidth="1"/>
    <col min="7" max="8" width="26.83203125" style="1" customWidth="1"/>
    <col min="9" max="9" width="15.5" style="1" bestFit="1" customWidth="1"/>
    <col min="10" max="10" width="16.33203125" style="1" bestFit="1" customWidth="1"/>
    <col min="11" max="11" width="15.33203125" style="1" customWidth="1"/>
    <col min="12" max="13" width="24.5" style="10" customWidth="1"/>
    <col min="14" max="14" width="24.33203125" style="10" customWidth="1"/>
    <col min="15" max="16" width="25.33203125" style="10" customWidth="1"/>
    <col min="17" max="17" width="21.5" style="10" customWidth="1"/>
    <col min="18" max="18" width="19.5" style="10" customWidth="1"/>
    <col min="19" max="19" width="65.5" style="10" customWidth="1"/>
    <col min="20" max="16384" width="9.33203125" style="10"/>
  </cols>
  <sheetData>
    <row r="1" spans="1:19" s="4" customFormat="1" ht="15">
      <c r="A1" s="201" t="s">
        <v>17</v>
      </c>
      <c r="B1" s="191" t="s">
        <v>16</v>
      </c>
      <c r="C1" s="191" t="s">
        <v>15</v>
      </c>
      <c r="D1" s="191" t="s">
        <v>14</v>
      </c>
      <c r="E1" s="191" t="s">
        <v>13</v>
      </c>
      <c r="F1" s="191" t="s">
        <v>12</v>
      </c>
      <c r="G1" s="191" t="s">
        <v>11</v>
      </c>
      <c r="H1" s="191" t="s">
        <v>10</v>
      </c>
      <c r="I1" s="191" t="s">
        <v>9</v>
      </c>
      <c r="J1" s="191"/>
      <c r="K1" s="191" t="s">
        <v>8</v>
      </c>
      <c r="L1" s="191" t="s">
        <v>7</v>
      </c>
      <c r="M1" s="191"/>
      <c r="N1" s="191"/>
      <c r="O1" s="191"/>
      <c r="P1" s="232" t="s">
        <v>64</v>
      </c>
      <c r="Q1" s="191" t="s">
        <v>6</v>
      </c>
      <c r="R1" s="191" t="s">
        <v>5</v>
      </c>
      <c r="S1" s="224" t="s">
        <v>24</v>
      </c>
    </row>
    <row r="2" spans="1:19" s="4" customFormat="1" ht="15">
      <c r="A2" s="202"/>
      <c r="B2" s="186"/>
      <c r="C2" s="186"/>
      <c r="D2" s="186"/>
      <c r="E2" s="186"/>
      <c r="F2" s="186"/>
      <c r="G2" s="186"/>
      <c r="H2" s="186"/>
      <c r="I2" s="186"/>
      <c r="J2" s="186"/>
      <c r="K2" s="186"/>
      <c r="L2" s="186" t="s">
        <v>173</v>
      </c>
      <c r="M2" s="186"/>
      <c r="N2" s="186" t="s">
        <v>4</v>
      </c>
      <c r="O2" s="186"/>
      <c r="P2" s="233"/>
      <c r="Q2" s="186"/>
      <c r="R2" s="186"/>
      <c r="S2" s="225"/>
    </row>
    <row r="3" spans="1:19" s="4" customFormat="1" ht="81" thickBot="1">
      <c r="A3" s="235"/>
      <c r="B3" s="226"/>
      <c r="C3" s="226"/>
      <c r="D3" s="226"/>
      <c r="E3" s="226"/>
      <c r="F3" s="226"/>
      <c r="G3" s="226"/>
      <c r="H3" s="226"/>
      <c r="I3" s="50" t="s">
        <v>3</v>
      </c>
      <c r="J3" s="50" t="s">
        <v>2</v>
      </c>
      <c r="K3" s="226"/>
      <c r="L3" s="50" t="s">
        <v>1</v>
      </c>
      <c r="M3" s="50" t="s">
        <v>0</v>
      </c>
      <c r="N3" s="50" t="s">
        <v>1</v>
      </c>
      <c r="O3" s="50" t="s">
        <v>0</v>
      </c>
      <c r="P3" s="234"/>
      <c r="Q3" s="226"/>
      <c r="R3" s="226"/>
      <c r="S3" s="231"/>
    </row>
    <row r="4" spans="1:19" s="2" customFormat="1" ht="48">
      <c r="A4" s="201" t="s">
        <v>109</v>
      </c>
      <c r="B4" s="191" t="s">
        <v>51</v>
      </c>
      <c r="C4" s="236" t="s">
        <v>52</v>
      </c>
      <c r="D4" s="191" t="s">
        <v>45</v>
      </c>
      <c r="E4" s="72">
        <v>1</v>
      </c>
      <c r="F4" s="76" t="s">
        <v>53</v>
      </c>
      <c r="G4" s="8" t="s">
        <v>54</v>
      </c>
      <c r="H4" s="72">
        <v>800</v>
      </c>
      <c r="I4" s="18">
        <v>0.6</v>
      </c>
      <c r="J4" s="18">
        <v>0.8</v>
      </c>
      <c r="K4" s="236" t="s">
        <v>303</v>
      </c>
      <c r="L4" s="191" t="s">
        <v>46</v>
      </c>
      <c r="M4" s="191" t="s">
        <v>42</v>
      </c>
      <c r="N4" s="188">
        <v>30000</v>
      </c>
      <c r="O4" s="188">
        <v>60000</v>
      </c>
      <c r="P4" s="188" t="s">
        <v>19</v>
      </c>
      <c r="Q4" s="191">
        <v>8</v>
      </c>
      <c r="R4" s="191">
        <v>1</v>
      </c>
      <c r="S4" s="224" t="s">
        <v>113</v>
      </c>
    </row>
    <row r="5" spans="1:19" s="2" customFormat="1" ht="48">
      <c r="A5" s="202"/>
      <c r="B5" s="186"/>
      <c r="C5" s="187"/>
      <c r="D5" s="186"/>
      <c r="E5" s="73">
        <v>2</v>
      </c>
      <c r="F5" s="69" t="s">
        <v>26</v>
      </c>
      <c r="G5" s="11" t="s">
        <v>54</v>
      </c>
      <c r="H5" s="73">
        <v>800</v>
      </c>
      <c r="I5" s="79">
        <v>0.6</v>
      </c>
      <c r="J5" s="79">
        <v>0.8</v>
      </c>
      <c r="K5" s="187"/>
      <c r="L5" s="186"/>
      <c r="M5" s="186"/>
      <c r="N5" s="186"/>
      <c r="O5" s="186"/>
      <c r="P5" s="190"/>
      <c r="Q5" s="186"/>
      <c r="R5" s="186"/>
      <c r="S5" s="225"/>
    </row>
    <row r="6" spans="1:19" s="2" customFormat="1" ht="48">
      <c r="A6" s="202"/>
      <c r="B6" s="186" t="s">
        <v>51</v>
      </c>
      <c r="C6" s="187" t="s">
        <v>52</v>
      </c>
      <c r="D6" s="186" t="s">
        <v>45</v>
      </c>
      <c r="E6" s="73">
        <v>1</v>
      </c>
      <c r="F6" s="69" t="s">
        <v>53</v>
      </c>
      <c r="G6" s="11" t="s">
        <v>54</v>
      </c>
      <c r="H6" s="73">
        <v>800</v>
      </c>
      <c r="I6" s="79">
        <v>0.6</v>
      </c>
      <c r="J6" s="79">
        <v>0.8</v>
      </c>
      <c r="K6" s="187" t="s">
        <v>308</v>
      </c>
      <c r="L6" s="186" t="s">
        <v>46</v>
      </c>
      <c r="M6" s="186" t="s">
        <v>42</v>
      </c>
      <c r="N6" s="190">
        <v>10000</v>
      </c>
      <c r="O6" s="190">
        <v>20000</v>
      </c>
      <c r="P6" s="190" t="s">
        <v>19</v>
      </c>
      <c r="Q6" s="186">
        <v>8</v>
      </c>
      <c r="R6" s="186">
        <v>1</v>
      </c>
      <c r="S6" s="225"/>
    </row>
    <row r="7" spans="1:19" s="2" customFormat="1" ht="48">
      <c r="A7" s="202"/>
      <c r="B7" s="186"/>
      <c r="C7" s="187"/>
      <c r="D7" s="186"/>
      <c r="E7" s="73">
        <v>2</v>
      </c>
      <c r="F7" s="69" t="s">
        <v>26</v>
      </c>
      <c r="G7" s="11" t="s">
        <v>54</v>
      </c>
      <c r="H7" s="73">
        <v>800</v>
      </c>
      <c r="I7" s="79">
        <v>0.6</v>
      </c>
      <c r="J7" s="79">
        <v>0.8</v>
      </c>
      <c r="K7" s="187"/>
      <c r="L7" s="186"/>
      <c r="M7" s="186"/>
      <c r="N7" s="190"/>
      <c r="O7" s="190"/>
      <c r="P7" s="190"/>
      <c r="Q7" s="186"/>
      <c r="R7" s="186"/>
      <c r="S7" s="225"/>
    </row>
    <row r="8" spans="1:19" s="2" customFormat="1" ht="48">
      <c r="A8" s="202"/>
      <c r="B8" s="186" t="s">
        <v>51</v>
      </c>
      <c r="C8" s="187" t="s">
        <v>52</v>
      </c>
      <c r="D8" s="186" t="s">
        <v>45</v>
      </c>
      <c r="E8" s="73">
        <v>1</v>
      </c>
      <c r="F8" s="69" t="s">
        <v>53</v>
      </c>
      <c r="G8" s="11" t="s">
        <v>54</v>
      </c>
      <c r="H8" s="73">
        <v>800</v>
      </c>
      <c r="I8" s="79">
        <v>0.6</v>
      </c>
      <c r="J8" s="79">
        <v>0.8</v>
      </c>
      <c r="K8" s="187" t="s">
        <v>199</v>
      </c>
      <c r="L8" s="186" t="s">
        <v>46</v>
      </c>
      <c r="M8" s="186" t="s">
        <v>42</v>
      </c>
      <c r="N8" s="190">
        <v>15000</v>
      </c>
      <c r="O8" s="190">
        <v>30000</v>
      </c>
      <c r="P8" s="190" t="s">
        <v>19</v>
      </c>
      <c r="Q8" s="186">
        <v>8</v>
      </c>
      <c r="R8" s="186">
        <v>1</v>
      </c>
      <c r="S8" s="225"/>
    </row>
    <row r="9" spans="1:19" s="2" customFormat="1" ht="48">
      <c r="A9" s="202"/>
      <c r="B9" s="186"/>
      <c r="C9" s="187"/>
      <c r="D9" s="186"/>
      <c r="E9" s="73">
        <v>2</v>
      </c>
      <c r="F9" s="69" t="s">
        <v>26</v>
      </c>
      <c r="G9" s="11" t="s">
        <v>54</v>
      </c>
      <c r="H9" s="73">
        <v>800</v>
      </c>
      <c r="I9" s="79">
        <v>0.6</v>
      </c>
      <c r="J9" s="79">
        <v>0.8</v>
      </c>
      <c r="K9" s="187"/>
      <c r="L9" s="186"/>
      <c r="M9" s="186"/>
      <c r="N9" s="190"/>
      <c r="O9" s="190"/>
      <c r="P9" s="190"/>
      <c r="Q9" s="186"/>
      <c r="R9" s="186"/>
      <c r="S9" s="225"/>
    </row>
    <row r="10" spans="1:19" s="2" customFormat="1" ht="48">
      <c r="A10" s="202"/>
      <c r="B10" s="186" t="s">
        <v>55</v>
      </c>
      <c r="C10" s="187" t="s">
        <v>56</v>
      </c>
      <c r="D10" s="186" t="s">
        <v>45</v>
      </c>
      <c r="E10" s="73">
        <v>1</v>
      </c>
      <c r="F10" s="69" t="s">
        <v>53</v>
      </c>
      <c r="G10" s="11" t="s">
        <v>57</v>
      </c>
      <c r="H10" s="73">
        <v>1000</v>
      </c>
      <c r="I10" s="79">
        <v>0.6</v>
      </c>
      <c r="J10" s="79">
        <v>0.8</v>
      </c>
      <c r="K10" s="187" t="s">
        <v>309</v>
      </c>
      <c r="L10" s="186" t="s">
        <v>46</v>
      </c>
      <c r="M10" s="186" t="s">
        <v>42</v>
      </c>
      <c r="N10" s="194">
        <v>15000</v>
      </c>
      <c r="O10" s="194">
        <v>30000</v>
      </c>
      <c r="P10" s="190" t="s">
        <v>19</v>
      </c>
      <c r="Q10" s="186">
        <v>8</v>
      </c>
      <c r="R10" s="186">
        <v>1</v>
      </c>
      <c r="S10" s="225"/>
    </row>
    <row r="11" spans="1:19" s="2" customFormat="1" ht="48">
      <c r="A11" s="202"/>
      <c r="B11" s="186"/>
      <c r="C11" s="187"/>
      <c r="D11" s="186"/>
      <c r="E11" s="73">
        <v>2</v>
      </c>
      <c r="F11" s="69" t="s">
        <v>26</v>
      </c>
      <c r="G11" s="11" t="s">
        <v>57</v>
      </c>
      <c r="H11" s="73">
        <v>1000</v>
      </c>
      <c r="I11" s="79">
        <v>0.6</v>
      </c>
      <c r="J11" s="79">
        <v>0.8</v>
      </c>
      <c r="K11" s="187"/>
      <c r="L11" s="186"/>
      <c r="M11" s="186"/>
      <c r="N11" s="217"/>
      <c r="O11" s="217"/>
      <c r="P11" s="190"/>
      <c r="Q11" s="186"/>
      <c r="R11" s="186"/>
      <c r="S11" s="225"/>
    </row>
    <row r="12" spans="1:19" s="2" customFormat="1" ht="48">
      <c r="A12" s="202"/>
      <c r="B12" s="186" t="s">
        <v>55</v>
      </c>
      <c r="C12" s="187" t="s">
        <v>56</v>
      </c>
      <c r="D12" s="186" t="s">
        <v>45</v>
      </c>
      <c r="E12" s="73">
        <v>1</v>
      </c>
      <c r="F12" s="69" t="s">
        <v>53</v>
      </c>
      <c r="G12" s="11" t="s">
        <v>57</v>
      </c>
      <c r="H12" s="73">
        <v>1000</v>
      </c>
      <c r="I12" s="79">
        <v>0.6</v>
      </c>
      <c r="J12" s="79">
        <v>0.8</v>
      </c>
      <c r="K12" s="187" t="s">
        <v>308</v>
      </c>
      <c r="L12" s="186" t="s">
        <v>46</v>
      </c>
      <c r="M12" s="186" t="s">
        <v>42</v>
      </c>
      <c r="N12" s="194">
        <v>15000</v>
      </c>
      <c r="O12" s="194">
        <v>30000</v>
      </c>
      <c r="P12" s="190" t="s">
        <v>19</v>
      </c>
      <c r="Q12" s="186">
        <v>8</v>
      </c>
      <c r="R12" s="186">
        <v>1</v>
      </c>
      <c r="S12" s="225"/>
    </row>
    <row r="13" spans="1:19" s="2" customFormat="1" ht="49" thickBot="1">
      <c r="A13" s="202"/>
      <c r="B13" s="186"/>
      <c r="C13" s="187"/>
      <c r="D13" s="186"/>
      <c r="E13" s="73">
        <v>2</v>
      </c>
      <c r="F13" s="69" t="s">
        <v>26</v>
      </c>
      <c r="G13" s="11" t="s">
        <v>57</v>
      </c>
      <c r="H13" s="73">
        <v>1000</v>
      </c>
      <c r="I13" s="79">
        <v>0.6</v>
      </c>
      <c r="J13" s="79">
        <v>0.8</v>
      </c>
      <c r="K13" s="187"/>
      <c r="L13" s="186"/>
      <c r="M13" s="186"/>
      <c r="N13" s="217"/>
      <c r="O13" s="217"/>
      <c r="P13" s="190"/>
      <c r="Q13" s="186"/>
      <c r="R13" s="186"/>
      <c r="S13" s="225"/>
    </row>
    <row r="14" spans="1:19" s="2" customFormat="1" ht="48">
      <c r="A14" s="202"/>
      <c r="B14" s="186" t="s">
        <v>55</v>
      </c>
      <c r="C14" s="187" t="s">
        <v>56</v>
      </c>
      <c r="D14" s="186" t="s">
        <v>45</v>
      </c>
      <c r="E14" s="73">
        <v>1</v>
      </c>
      <c r="F14" s="69" t="s">
        <v>53</v>
      </c>
      <c r="G14" s="11" t="s">
        <v>54</v>
      </c>
      <c r="H14" s="73">
        <v>1000</v>
      </c>
      <c r="I14" s="79">
        <v>0.6</v>
      </c>
      <c r="J14" s="79">
        <v>0.8</v>
      </c>
      <c r="K14" s="187" t="s">
        <v>200</v>
      </c>
      <c r="L14" s="186" t="s">
        <v>46</v>
      </c>
      <c r="M14" s="186" t="s">
        <v>42</v>
      </c>
      <c r="N14" s="188">
        <v>30000</v>
      </c>
      <c r="O14" s="188">
        <v>60000</v>
      </c>
      <c r="P14" s="190" t="s">
        <v>19</v>
      </c>
      <c r="Q14" s="186">
        <v>8</v>
      </c>
      <c r="R14" s="186">
        <v>1</v>
      </c>
      <c r="S14" s="225"/>
    </row>
    <row r="15" spans="1:19" s="2" customFormat="1" ht="48">
      <c r="A15" s="202"/>
      <c r="B15" s="186"/>
      <c r="C15" s="187"/>
      <c r="D15" s="186"/>
      <c r="E15" s="73">
        <v>2</v>
      </c>
      <c r="F15" s="69" t="s">
        <v>26</v>
      </c>
      <c r="G15" s="11" t="s">
        <v>54</v>
      </c>
      <c r="H15" s="73">
        <v>1000</v>
      </c>
      <c r="I15" s="79">
        <v>0.6</v>
      </c>
      <c r="J15" s="79">
        <v>0.8</v>
      </c>
      <c r="K15" s="187"/>
      <c r="L15" s="186"/>
      <c r="M15" s="186"/>
      <c r="N15" s="186"/>
      <c r="O15" s="186"/>
      <c r="P15" s="190"/>
      <c r="Q15" s="186"/>
      <c r="R15" s="186"/>
      <c r="S15" s="225"/>
    </row>
    <row r="16" spans="1:19" s="2" customFormat="1" ht="48">
      <c r="A16" s="202"/>
      <c r="B16" s="186" t="s">
        <v>55</v>
      </c>
      <c r="C16" s="187" t="s">
        <v>56</v>
      </c>
      <c r="D16" s="186" t="s">
        <v>45</v>
      </c>
      <c r="E16" s="73">
        <v>1</v>
      </c>
      <c r="F16" s="69" t="s">
        <v>53</v>
      </c>
      <c r="G16" s="11" t="s">
        <v>54</v>
      </c>
      <c r="H16" s="73">
        <v>1000</v>
      </c>
      <c r="I16" s="79">
        <v>0.6</v>
      </c>
      <c r="J16" s="79">
        <v>0.8</v>
      </c>
      <c r="K16" s="187" t="s">
        <v>201</v>
      </c>
      <c r="L16" s="186" t="s">
        <v>46</v>
      </c>
      <c r="M16" s="186" t="s">
        <v>42</v>
      </c>
      <c r="N16" s="190">
        <v>10000</v>
      </c>
      <c r="O16" s="190">
        <v>20000</v>
      </c>
      <c r="P16" s="190" t="s">
        <v>19</v>
      </c>
      <c r="Q16" s="186">
        <v>8</v>
      </c>
      <c r="R16" s="186">
        <v>1</v>
      </c>
      <c r="S16" s="225"/>
    </row>
    <row r="17" spans="1:19" s="2" customFormat="1" ht="49" thickBot="1">
      <c r="A17" s="202"/>
      <c r="B17" s="186"/>
      <c r="C17" s="187"/>
      <c r="D17" s="186"/>
      <c r="E17" s="73">
        <v>2</v>
      </c>
      <c r="F17" s="69" t="s">
        <v>26</v>
      </c>
      <c r="G17" s="11" t="s">
        <v>54</v>
      </c>
      <c r="H17" s="73">
        <v>1000</v>
      </c>
      <c r="I17" s="79">
        <v>0.6</v>
      </c>
      <c r="J17" s="79">
        <v>0.8</v>
      </c>
      <c r="K17" s="187"/>
      <c r="L17" s="186"/>
      <c r="M17" s="186"/>
      <c r="N17" s="190"/>
      <c r="O17" s="190"/>
      <c r="P17" s="190"/>
      <c r="Q17" s="186"/>
      <c r="R17" s="186"/>
      <c r="S17" s="225"/>
    </row>
    <row r="18" spans="1:19" s="2" customFormat="1" ht="48">
      <c r="A18" s="202"/>
      <c r="B18" s="186" t="s">
        <v>58</v>
      </c>
      <c r="C18" s="187" t="s">
        <v>59</v>
      </c>
      <c r="D18" s="186" t="s">
        <v>45</v>
      </c>
      <c r="E18" s="73">
        <v>1</v>
      </c>
      <c r="F18" s="69" t="s">
        <v>53</v>
      </c>
      <c r="G18" s="11" t="s">
        <v>57</v>
      </c>
      <c r="H18" s="73">
        <v>200</v>
      </c>
      <c r="I18" s="79">
        <v>0.6</v>
      </c>
      <c r="J18" s="79">
        <v>0.8</v>
      </c>
      <c r="K18" s="187" t="s">
        <v>303</v>
      </c>
      <c r="L18" s="186" t="s">
        <v>46</v>
      </c>
      <c r="M18" s="186" t="s">
        <v>42</v>
      </c>
      <c r="N18" s="188">
        <v>30000</v>
      </c>
      <c r="O18" s="188">
        <v>60000</v>
      </c>
      <c r="P18" s="190" t="s">
        <v>19</v>
      </c>
      <c r="Q18" s="186">
        <v>8</v>
      </c>
      <c r="R18" s="186">
        <v>1</v>
      </c>
      <c r="S18" s="225"/>
    </row>
    <row r="19" spans="1:19" s="2" customFormat="1" ht="48">
      <c r="A19" s="202"/>
      <c r="B19" s="186"/>
      <c r="C19" s="187"/>
      <c r="D19" s="186"/>
      <c r="E19" s="73">
        <v>2</v>
      </c>
      <c r="F19" s="69" t="s">
        <v>26</v>
      </c>
      <c r="G19" s="11" t="s">
        <v>57</v>
      </c>
      <c r="H19" s="73">
        <v>200</v>
      </c>
      <c r="I19" s="79">
        <v>0.6</v>
      </c>
      <c r="J19" s="79">
        <v>0.8</v>
      </c>
      <c r="K19" s="187"/>
      <c r="L19" s="186"/>
      <c r="M19" s="186"/>
      <c r="N19" s="186"/>
      <c r="O19" s="186"/>
      <c r="P19" s="190"/>
      <c r="Q19" s="186"/>
      <c r="R19" s="186"/>
      <c r="S19" s="225"/>
    </row>
    <row r="20" spans="1:19" s="2" customFormat="1" ht="48">
      <c r="A20" s="202"/>
      <c r="B20" s="186" t="s">
        <v>58</v>
      </c>
      <c r="C20" s="187" t="s">
        <v>59</v>
      </c>
      <c r="D20" s="186" t="s">
        <v>45</v>
      </c>
      <c r="E20" s="73">
        <v>1</v>
      </c>
      <c r="F20" s="69" t="s">
        <v>53</v>
      </c>
      <c r="G20" s="11" t="s">
        <v>57</v>
      </c>
      <c r="H20" s="73">
        <v>200</v>
      </c>
      <c r="I20" s="79">
        <v>0.6</v>
      </c>
      <c r="J20" s="79">
        <v>0.8</v>
      </c>
      <c r="K20" s="187" t="s">
        <v>308</v>
      </c>
      <c r="L20" s="186" t="s">
        <v>46</v>
      </c>
      <c r="M20" s="186" t="s">
        <v>42</v>
      </c>
      <c r="N20" s="190">
        <v>10000</v>
      </c>
      <c r="O20" s="190">
        <v>20000</v>
      </c>
      <c r="P20" s="190" t="s">
        <v>19</v>
      </c>
      <c r="Q20" s="186">
        <v>8</v>
      </c>
      <c r="R20" s="186">
        <v>1</v>
      </c>
      <c r="S20" s="225"/>
    </row>
    <row r="21" spans="1:19" s="2" customFormat="1" ht="48">
      <c r="A21" s="202"/>
      <c r="B21" s="186"/>
      <c r="C21" s="187"/>
      <c r="D21" s="186"/>
      <c r="E21" s="73">
        <v>2</v>
      </c>
      <c r="F21" s="69" t="s">
        <v>26</v>
      </c>
      <c r="G21" s="11" t="s">
        <v>57</v>
      </c>
      <c r="H21" s="73">
        <v>200</v>
      </c>
      <c r="I21" s="79">
        <v>0.6</v>
      </c>
      <c r="J21" s="79">
        <v>0.8</v>
      </c>
      <c r="K21" s="187"/>
      <c r="L21" s="186"/>
      <c r="M21" s="186"/>
      <c r="N21" s="190"/>
      <c r="O21" s="190"/>
      <c r="P21" s="190"/>
      <c r="Q21" s="186"/>
      <c r="R21" s="186"/>
      <c r="S21" s="225"/>
    </row>
    <row r="22" spans="1:19" s="2" customFormat="1" ht="48">
      <c r="A22" s="202"/>
      <c r="B22" s="186" t="s">
        <v>58</v>
      </c>
      <c r="C22" s="187" t="s">
        <v>59</v>
      </c>
      <c r="D22" s="186" t="s">
        <v>45</v>
      </c>
      <c r="E22" s="73">
        <v>1</v>
      </c>
      <c r="F22" s="69" t="s">
        <v>53</v>
      </c>
      <c r="G22" s="11" t="s">
        <v>57</v>
      </c>
      <c r="H22" s="73">
        <v>200</v>
      </c>
      <c r="I22" s="79">
        <v>0.6</v>
      </c>
      <c r="J22" s="79">
        <v>0.8</v>
      </c>
      <c r="K22" s="187" t="s">
        <v>199</v>
      </c>
      <c r="L22" s="186" t="s">
        <v>46</v>
      </c>
      <c r="M22" s="186" t="s">
        <v>42</v>
      </c>
      <c r="N22" s="190">
        <v>15000</v>
      </c>
      <c r="O22" s="190">
        <v>30000</v>
      </c>
      <c r="P22" s="190" t="s">
        <v>19</v>
      </c>
      <c r="Q22" s="186">
        <v>8</v>
      </c>
      <c r="R22" s="186">
        <v>1</v>
      </c>
      <c r="S22" s="225"/>
    </row>
    <row r="23" spans="1:19" s="2" customFormat="1" ht="49" thickBot="1">
      <c r="A23" s="202"/>
      <c r="B23" s="186"/>
      <c r="C23" s="187"/>
      <c r="D23" s="186"/>
      <c r="E23" s="73">
        <v>2</v>
      </c>
      <c r="F23" s="69" t="s">
        <v>26</v>
      </c>
      <c r="G23" s="11" t="s">
        <v>57</v>
      </c>
      <c r="H23" s="73">
        <v>200</v>
      </c>
      <c r="I23" s="79">
        <v>0.6</v>
      </c>
      <c r="J23" s="79">
        <v>0.8</v>
      </c>
      <c r="K23" s="187"/>
      <c r="L23" s="186"/>
      <c r="M23" s="186"/>
      <c r="N23" s="190"/>
      <c r="O23" s="190"/>
      <c r="P23" s="190"/>
      <c r="Q23" s="186"/>
      <c r="R23" s="186"/>
      <c r="S23" s="225"/>
    </row>
    <row r="24" spans="1:19" s="2" customFormat="1" ht="48">
      <c r="A24" s="202"/>
      <c r="B24" s="186" t="s">
        <v>115</v>
      </c>
      <c r="C24" s="187" t="s">
        <v>114</v>
      </c>
      <c r="D24" s="186" t="s">
        <v>45</v>
      </c>
      <c r="E24" s="73">
        <v>1</v>
      </c>
      <c r="F24" s="69" t="s">
        <v>53</v>
      </c>
      <c r="G24" s="11" t="s">
        <v>57</v>
      </c>
      <c r="H24" s="73">
        <v>3000</v>
      </c>
      <c r="I24" s="79">
        <v>0.6</v>
      </c>
      <c r="J24" s="79">
        <v>0.8</v>
      </c>
      <c r="K24" s="187" t="s">
        <v>303</v>
      </c>
      <c r="L24" s="186" t="s">
        <v>46</v>
      </c>
      <c r="M24" s="186" t="s">
        <v>42</v>
      </c>
      <c r="N24" s="188">
        <v>30000</v>
      </c>
      <c r="O24" s="188">
        <v>60000</v>
      </c>
      <c r="P24" s="190" t="s">
        <v>19</v>
      </c>
      <c r="Q24" s="186">
        <v>8</v>
      </c>
      <c r="R24" s="186">
        <v>1</v>
      </c>
      <c r="S24" s="225"/>
    </row>
    <row r="25" spans="1:19" s="2" customFormat="1" ht="48">
      <c r="A25" s="202"/>
      <c r="B25" s="186"/>
      <c r="C25" s="187"/>
      <c r="D25" s="186"/>
      <c r="E25" s="73">
        <v>2</v>
      </c>
      <c r="F25" s="69" t="s">
        <v>26</v>
      </c>
      <c r="G25" s="11" t="s">
        <v>57</v>
      </c>
      <c r="H25" s="73">
        <v>3000</v>
      </c>
      <c r="I25" s="79">
        <v>0.6</v>
      </c>
      <c r="J25" s="79">
        <v>0.8</v>
      </c>
      <c r="K25" s="187"/>
      <c r="L25" s="186"/>
      <c r="M25" s="186"/>
      <c r="N25" s="186"/>
      <c r="O25" s="186"/>
      <c r="P25" s="190"/>
      <c r="Q25" s="186"/>
      <c r="R25" s="186"/>
      <c r="S25" s="225"/>
    </row>
    <row r="26" spans="1:19" s="2" customFormat="1" ht="48">
      <c r="A26" s="202"/>
      <c r="B26" s="186" t="s">
        <v>115</v>
      </c>
      <c r="C26" s="187" t="s">
        <v>114</v>
      </c>
      <c r="D26" s="186" t="s">
        <v>45</v>
      </c>
      <c r="E26" s="73">
        <v>1</v>
      </c>
      <c r="F26" s="69" t="s">
        <v>53</v>
      </c>
      <c r="G26" s="11" t="s">
        <v>57</v>
      </c>
      <c r="H26" s="73">
        <v>3000</v>
      </c>
      <c r="I26" s="79">
        <v>0.6</v>
      </c>
      <c r="J26" s="79">
        <v>0.8</v>
      </c>
      <c r="K26" s="187" t="s">
        <v>308</v>
      </c>
      <c r="L26" s="186" t="s">
        <v>46</v>
      </c>
      <c r="M26" s="186" t="s">
        <v>42</v>
      </c>
      <c r="N26" s="190">
        <v>10000</v>
      </c>
      <c r="O26" s="190">
        <v>20000</v>
      </c>
      <c r="P26" s="190" t="s">
        <v>19</v>
      </c>
      <c r="Q26" s="186">
        <v>8</v>
      </c>
      <c r="R26" s="186">
        <v>1</v>
      </c>
      <c r="S26" s="225"/>
    </row>
    <row r="27" spans="1:19" s="2" customFormat="1" ht="48">
      <c r="A27" s="202"/>
      <c r="B27" s="186"/>
      <c r="C27" s="187"/>
      <c r="D27" s="186"/>
      <c r="E27" s="73">
        <v>2</v>
      </c>
      <c r="F27" s="69" t="s">
        <v>26</v>
      </c>
      <c r="G27" s="11" t="s">
        <v>57</v>
      </c>
      <c r="H27" s="73">
        <v>3000</v>
      </c>
      <c r="I27" s="79">
        <v>0.6</v>
      </c>
      <c r="J27" s="79">
        <v>0.8</v>
      </c>
      <c r="K27" s="187"/>
      <c r="L27" s="186"/>
      <c r="M27" s="186"/>
      <c r="N27" s="190"/>
      <c r="O27" s="190"/>
      <c r="P27" s="190"/>
      <c r="Q27" s="186"/>
      <c r="R27" s="186"/>
      <c r="S27" s="225"/>
    </row>
    <row r="28" spans="1:19" s="2" customFormat="1" ht="48">
      <c r="A28" s="202"/>
      <c r="B28" s="186" t="s">
        <v>115</v>
      </c>
      <c r="C28" s="187" t="s">
        <v>114</v>
      </c>
      <c r="D28" s="186" t="s">
        <v>45</v>
      </c>
      <c r="E28" s="73">
        <v>1</v>
      </c>
      <c r="F28" s="69" t="s">
        <v>53</v>
      </c>
      <c r="G28" s="11" t="s">
        <v>57</v>
      </c>
      <c r="H28" s="73">
        <v>3000</v>
      </c>
      <c r="I28" s="79">
        <v>0.6</v>
      </c>
      <c r="J28" s="79">
        <v>0.8</v>
      </c>
      <c r="K28" s="187" t="s">
        <v>199</v>
      </c>
      <c r="L28" s="186" t="s">
        <v>46</v>
      </c>
      <c r="M28" s="186" t="s">
        <v>42</v>
      </c>
      <c r="N28" s="190">
        <v>15000</v>
      </c>
      <c r="O28" s="190">
        <v>30000</v>
      </c>
      <c r="P28" s="190" t="s">
        <v>19</v>
      </c>
      <c r="Q28" s="186">
        <v>8</v>
      </c>
      <c r="R28" s="186">
        <v>1</v>
      </c>
      <c r="S28" s="225"/>
    </row>
    <row r="29" spans="1:19" s="2" customFormat="1" ht="49" thickBot="1">
      <c r="A29" s="202"/>
      <c r="B29" s="186"/>
      <c r="C29" s="187"/>
      <c r="D29" s="186"/>
      <c r="E29" s="73">
        <v>2</v>
      </c>
      <c r="F29" s="69" t="s">
        <v>26</v>
      </c>
      <c r="G29" s="11" t="s">
        <v>57</v>
      </c>
      <c r="H29" s="73">
        <v>3000</v>
      </c>
      <c r="I29" s="79">
        <v>0.6</v>
      </c>
      <c r="J29" s="79">
        <v>0.8</v>
      </c>
      <c r="K29" s="187"/>
      <c r="L29" s="186"/>
      <c r="M29" s="186"/>
      <c r="N29" s="190"/>
      <c r="O29" s="190"/>
      <c r="P29" s="190"/>
      <c r="Q29" s="186"/>
      <c r="R29" s="186"/>
      <c r="S29" s="225"/>
    </row>
    <row r="30" spans="1:19" s="2" customFormat="1" ht="48">
      <c r="A30" s="202"/>
      <c r="B30" s="186" t="s">
        <v>61</v>
      </c>
      <c r="C30" s="187" t="s">
        <v>60</v>
      </c>
      <c r="D30" s="186" t="s">
        <v>45</v>
      </c>
      <c r="E30" s="73">
        <v>1</v>
      </c>
      <c r="F30" s="69" t="s">
        <v>53</v>
      </c>
      <c r="G30" s="11" t="s">
        <v>54</v>
      </c>
      <c r="H30" s="73">
        <v>1000</v>
      </c>
      <c r="I30" s="79">
        <v>0.6</v>
      </c>
      <c r="J30" s="79">
        <v>0.8</v>
      </c>
      <c r="K30" s="187" t="s">
        <v>303</v>
      </c>
      <c r="L30" s="186" t="s">
        <v>46</v>
      </c>
      <c r="M30" s="186" t="s">
        <v>42</v>
      </c>
      <c r="N30" s="188">
        <v>30000</v>
      </c>
      <c r="O30" s="188">
        <v>60000</v>
      </c>
      <c r="P30" s="190" t="s">
        <v>19</v>
      </c>
      <c r="Q30" s="186">
        <v>8</v>
      </c>
      <c r="R30" s="186">
        <v>1</v>
      </c>
      <c r="S30" s="225"/>
    </row>
    <row r="31" spans="1:19" s="2" customFormat="1" ht="48">
      <c r="A31" s="202"/>
      <c r="B31" s="186"/>
      <c r="C31" s="187"/>
      <c r="D31" s="186"/>
      <c r="E31" s="73">
        <v>2</v>
      </c>
      <c r="F31" s="69" t="s">
        <v>26</v>
      </c>
      <c r="G31" s="11" t="s">
        <v>54</v>
      </c>
      <c r="H31" s="73">
        <v>1000</v>
      </c>
      <c r="I31" s="79">
        <v>0.6</v>
      </c>
      <c r="J31" s="79">
        <v>0.8</v>
      </c>
      <c r="K31" s="187"/>
      <c r="L31" s="186"/>
      <c r="M31" s="186"/>
      <c r="N31" s="186"/>
      <c r="O31" s="186"/>
      <c r="P31" s="190"/>
      <c r="Q31" s="186"/>
      <c r="R31" s="186"/>
      <c r="S31" s="225"/>
    </row>
    <row r="32" spans="1:19" s="2" customFormat="1" ht="48">
      <c r="A32" s="202"/>
      <c r="B32" s="186" t="s">
        <v>61</v>
      </c>
      <c r="C32" s="187" t="s">
        <v>60</v>
      </c>
      <c r="D32" s="186" t="s">
        <v>45</v>
      </c>
      <c r="E32" s="73">
        <v>1</v>
      </c>
      <c r="F32" s="69" t="s">
        <v>53</v>
      </c>
      <c r="G32" s="11" t="s">
        <v>54</v>
      </c>
      <c r="H32" s="73">
        <v>1000</v>
      </c>
      <c r="I32" s="79">
        <v>0.6</v>
      </c>
      <c r="J32" s="79">
        <v>0.8</v>
      </c>
      <c r="K32" s="187" t="s">
        <v>308</v>
      </c>
      <c r="L32" s="186" t="s">
        <v>46</v>
      </c>
      <c r="M32" s="186" t="s">
        <v>42</v>
      </c>
      <c r="N32" s="190">
        <v>10000</v>
      </c>
      <c r="O32" s="190">
        <v>20000</v>
      </c>
      <c r="P32" s="190" t="s">
        <v>19</v>
      </c>
      <c r="Q32" s="186">
        <v>8</v>
      </c>
      <c r="R32" s="186">
        <v>1</v>
      </c>
      <c r="S32" s="225"/>
    </row>
    <row r="33" spans="1:19" s="2" customFormat="1" ht="48">
      <c r="A33" s="202"/>
      <c r="B33" s="186"/>
      <c r="C33" s="187"/>
      <c r="D33" s="186"/>
      <c r="E33" s="73">
        <v>2</v>
      </c>
      <c r="F33" s="69" t="s">
        <v>26</v>
      </c>
      <c r="G33" s="11" t="s">
        <v>54</v>
      </c>
      <c r="H33" s="73">
        <v>1000</v>
      </c>
      <c r="I33" s="79">
        <v>0.6</v>
      </c>
      <c r="J33" s="79">
        <v>0.8</v>
      </c>
      <c r="K33" s="187"/>
      <c r="L33" s="186"/>
      <c r="M33" s="186"/>
      <c r="N33" s="190"/>
      <c r="O33" s="190"/>
      <c r="P33" s="190"/>
      <c r="Q33" s="186"/>
      <c r="R33" s="186"/>
      <c r="S33" s="225"/>
    </row>
    <row r="34" spans="1:19" s="2" customFormat="1" ht="48">
      <c r="A34" s="202"/>
      <c r="B34" s="186" t="s">
        <v>61</v>
      </c>
      <c r="C34" s="187" t="s">
        <v>60</v>
      </c>
      <c r="D34" s="186" t="s">
        <v>45</v>
      </c>
      <c r="E34" s="73">
        <v>1</v>
      </c>
      <c r="F34" s="69" t="s">
        <v>53</v>
      </c>
      <c r="G34" s="11" t="s">
        <v>54</v>
      </c>
      <c r="H34" s="73">
        <v>1000</v>
      </c>
      <c r="I34" s="79">
        <v>0.6</v>
      </c>
      <c r="J34" s="79">
        <v>0.8</v>
      </c>
      <c r="K34" s="187" t="s">
        <v>199</v>
      </c>
      <c r="L34" s="186" t="s">
        <v>46</v>
      </c>
      <c r="M34" s="186" t="s">
        <v>42</v>
      </c>
      <c r="N34" s="190">
        <v>15000</v>
      </c>
      <c r="O34" s="190">
        <v>30000</v>
      </c>
      <c r="P34" s="190" t="s">
        <v>19</v>
      </c>
      <c r="Q34" s="186">
        <v>8</v>
      </c>
      <c r="R34" s="186">
        <v>1</v>
      </c>
      <c r="S34" s="225"/>
    </row>
    <row r="35" spans="1:19" s="2" customFormat="1" ht="48">
      <c r="A35" s="202"/>
      <c r="B35" s="186"/>
      <c r="C35" s="187"/>
      <c r="D35" s="186"/>
      <c r="E35" s="73">
        <v>2</v>
      </c>
      <c r="F35" s="69" t="s">
        <v>26</v>
      </c>
      <c r="G35" s="11" t="s">
        <v>54</v>
      </c>
      <c r="H35" s="73">
        <v>1000</v>
      </c>
      <c r="I35" s="79">
        <v>0.6</v>
      </c>
      <c r="J35" s="79">
        <v>0.8</v>
      </c>
      <c r="K35" s="187"/>
      <c r="L35" s="186"/>
      <c r="M35" s="186"/>
      <c r="N35" s="190"/>
      <c r="O35" s="190"/>
      <c r="P35" s="190"/>
      <c r="Q35" s="186"/>
      <c r="R35" s="186"/>
      <c r="S35" s="225"/>
    </row>
    <row r="36" spans="1:19" s="2" customFormat="1" ht="30.5" customHeight="1">
      <c r="A36" s="202"/>
      <c r="B36" s="186" t="s">
        <v>51</v>
      </c>
      <c r="C36" s="187" t="s">
        <v>52</v>
      </c>
      <c r="D36" s="186" t="s">
        <v>45</v>
      </c>
      <c r="E36" s="73">
        <v>1</v>
      </c>
      <c r="F36" s="69" t="s">
        <v>53</v>
      </c>
      <c r="G36" s="11" t="s">
        <v>250</v>
      </c>
      <c r="H36" s="73">
        <v>800</v>
      </c>
      <c r="I36" s="79">
        <v>0.6</v>
      </c>
      <c r="J36" s="79">
        <v>0.8</v>
      </c>
      <c r="K36" s="186" t="s">
        <v>172</v>
      </c>
      <c r="L36" s="186" t="s">
        <v>46</v>
      </c>
      <c r="M36" s="186" t="s">
        <v>42</v>
      </c>
      <c r="N36" s="194">
        <v>30000</v>
      </c>
      <c r="O36" s="194">
        <v>60000</v>
      </c>
      <c r="P36" s="190" t="s">
        <v>19</v>
      </c>
      <c r="Q36" s="186">
        <v>2</v>
      </c>
      <c r="R36" s="186">
        <v>1</v>
      </c>
      <c r="S36" s="225"/>
    </row>
    <row r="37" spans="1:19" s="2" customFormat="1" ht="48">
      <c r="A37" s="202"/>
      <c r="B37" s="186"/>
      <c r="C37" s="187"/>
      <c r="D37" s="186"/>
      <c r="E37" s="73">
        <v>2</v>
      </c>
      <c r="F37" s="69" t="s">
        <v>26</v>
      </c>
      <c r="G37" s="11" t="s">
        <v>250</v>
      </c>
      <c r="H37" s="73">
        <v>800</v>
      </c>
      <c r="I37" s="79">
        <v>0.6</v>
      </c>
      <c r="J37" s="79">
        <v>0.8</v>
      </c>
      <c r="K37" s="186"/>
      <c r="L37" s="186"/>
      <c r="M37" s="186"/>
      <c r="N37" s="189"/>
      <c r="O37" s="189"/>
      <c r="P37" s="190"/>
      <c r="Q37" s="186"/>
      <c r="R37" s="186"/>
      <c r="S37" s="225"/>
    </row>
    <row r="38" spans="1:19" s="2" customFormat="1" ht="30.5" customHeight="1">
      <c r="A38" s="202"/>
      <c r="B38" s="186" t="s">
        <v>55</v>
      </c>
      <c r="C38" s="187" t="s">
        <v>56</v>
      </c>
      <c r="D38" s="186" t="s">
        <v>45</v>
      </c>
      <c r="E38" s="73">
        <v>1</v>
      </c>
      <c r="F38" s="69" t="s">
        <v>53</v>
      </c>
      <c r="G38" s="11" t="s">
        <v>250</v>
      </c>
      <c r="H38" s="73">
        <v>1000</v>
      </c>
      <c r="I38" s="79">
        <v>0.6</v>
      </c>
      <c r="J38" s="79">
        <v>0.8</v>
      </c>
      <c r="K38" s="186" t="s">
        <v>172</v>
      </c>
      <c r="L38" s="186" t="s">
        <v>46</v>
      </c>
      <c r="M38" s="186" t="s">
        <v>42</v>
      </c>
      <c r="N38" s="194">
        <v>30000</v>
      </c>
      <c r="O38" s="194">
        <v>60000</v>
      </c>
      <c r="P38" s="190" t="s">
        <v>19</v>
      </c>
      <c r="Q38" s="186">
        <v>2</v>
      </c>
      <c r="R38" s="186">
        <v>1</v>
      </c>
      <c r="S38" s="225"/>
    </row>
    <row r="39" spans="1:19" s="2" customFormat="1" ht="48">
      <c r="A39" s="202"/>
      <c r="B39" s="186"/>
      <c r="C39" s="187"/>
      <c r="D39" s="186"/>
      <c r="E39" s="73">
        <v>2</v>
      </c>
      <c r="F39" s="69" t="s">
        <v>26</v>
      </c>
      <c r="G39" s="11" t="s">
        <v>250</v>
      </c>
      <c r="H39" s="73">
        <v>1000</v>
      </c>
      <c r="I39" s="79">
        <v>0.6</v>
      </c>
      <c r="J39" s="79">
        <v>0.8</v>
      </c>
      <c r="K39" s="186"/>
      <c r="L39" s="186"/>
      <c r="M39" s="186"/>
      <c r="N39" s="189"/>
      <c r="O39" s="189"/>
      <c r="P39" s="190"/>
      <c r="Q39" s="186"/>
      <c r="R39" s="186"/>
      <c r="S39" s="225"/>
    </row>
    <row r="40" spans="1:19" s="2" customFormat="1" ht="30.5" customHeight="1">
      <c r="A40" s="202"/>
      <c r="B40" s="186" t="s">
        <v>58</v>
      </c>
      <c r="C40" s="187" t="s">
        <v>59</v>
      </c>
      <c r="D40" s="186" t="s">
        <v>45</v>
      </c>
      <c r="E40" s="73">
        <v>1</v>
      </c>
      <c r="F40" s="69" t="s">
        <v>53</v>
      </c>
      <c r="G40" s="11" t="s">
        <v>250</v>
      </c>
      <c r="H40" s="73">
        <v>200</v>
      </c>
      <c r="I40" s="79">
        <v>0.6</v>
      </c>
      <c r="J40" s="79">
        <v>0.8</v>
      </c>
      <c r="K40" s="186" t="s">
        <v>172</v>
      </c>
      <c r="L40" s="186" t="s">
        <v>46</v>
      </c>
      <c r="M40" s="186" t="s">
        <v>42</v>
      </c>
      <c r="N40" s="190">
        <v>30000</v>
      </c>
      <c r="O40" s="190">
        <v>60000</v>
      </c>
      <c r="P40" s="190" t="s">
        <v>19</v>
      </c>
      <c r="Q40" s="186">
        <v>2</v>
      </c>
      <c r="R40" s="186">
        <v>1</v>
      </c>
      <c r="S40" s="225"/>
    </row>
    <row r="41" spans="1:19" s="2" customFormat="1" ht="48">
      <c r="A41" s="202"/>
      <c r="B41" s="186"/>
      <c r="C41" s="187"/>
      <c r="D41" s="186"/>
      <c r="E41" s="73">
        <v>2</v>
      </c>
      <c r="F41" s="69" t="s">
        <v>26</v>
      </c>
      <c r="G41" s="11" t="s">
        <v>250</v>
      </c>
      <c r="H41" s="73">
        <v>200</v>
      </c>
      <c r="I41" s="79">
        <v>0.6</v>
      </c>
      <c r="J41" s="79">
        <v>0.8</v>
      </c>
      <c r="K41" s="186"/>
      <c r="L41" s="186"/>
      <c r="M41" s="186"/>
      <c r="N41" s="186"/>
      <c r="O41" s="186"/>
      <c r="P41" s="190"/>
      <c r="Q41" s="186"/>
      <c r="R41" s="186"/>
      <c r="S41" s="225"/>
    </row>
    <row r="42" spans="1:19" s="2" customFormat="1" ht="30.5" customHeight="1">
      <c r="A42" s="202"/>
      <c r="B42" s="186" t="s">
        <v>115</v>
      </c>
      <c r="C42" s="187" t="s">
        <v>114</v>
      </c>
      <c r="D42" s="186" t="s">
        <v>45</v>
      </c>
      <c r="E42" s="73">
        <v>1</v>
      </c>
      <c r="F42" s="69" t="s">
        <v>53</v>
      </c>
      <c r="G42" s="11" t="s">
        <v>250</v>
      </c>
      <c r="H42" s="73">
        <v>3000</v>
      </c>
      <c r="I42" s="79">
        <v>0.6</v>
      </c>
      <c r="J42" s="79">
        <v>0.8</v>
      </c>
      <c r="K42" s="186" t="s">
        <v>172</v>
      </c>
      <c r="L42" s="186" t="s">
        <v>46</v>
      </c>
      <c r="M42" s="186" t="s">
        <v>42</v>
      </c>
      <c r="N42" s="190">
        <v>30000</v>
      </c>
      <c r="O42" s="190">
        <v>60000</v>
      </c>
      <c r="P42" s="190" t="s">
        <v>19</v>
      </c>
      <c r="Q42" s="186">
        <v>2</v>
      </c>
      <c r="R42" s="186">
        <v>1</v>
      </c>
      <c r="S42" s="225"/>
    </row>
    <row r="43" spans="1:19" s="2" customFormat="1" ht="48">
      <c r="A43" s="202"/>
      <c r="B43" s="186"/>
      <c r="C43" s="187"/>
      <c r="D43" s="186"/>
      <c r="E43" s="73">
        <v>2</v>
      </c>
      <c r="F43" s="69" t="s">
        <v>26</v>
      </c>
      <c r="G43" s="11" t="s">
        <v>250</v>
      </c>
      <c r="H43" s="73">
        <v>3000</v>
      </c>
      <c r="I43" s="79">
        <v>0.6</v>
      </c>
      <c r="J43" s="79">
        <v>0.8</v>
      </c>
      <c r="K43" s="186"/>
      <c r="L43" s="186"/>
      <c r="M43" s="186"/>
      <c r="N43" s="186"/>
      <c r="O43" s="186"/>
      <c r="P43" s="190"/>
      <c r="Q43" s="186"/>
      <c r="R43" s="186"/>
      <c r="S43" s="225"/>
    </row>
    <row r="44" spans="1:19" s="2" customFormat="1" ht="30.5" customHeight="1">
      <c r="A44" s="202"/>
      <c r="B44" s="186" t="s">
        <v>61</v>
      </c>
      <c r="C44" s="187" t="s">
        <v>60</v>
      </c>
      <c r="D44" s="186" t="s">
        <v>45</v>
      </c>
      <c r="E44" s="73">
        <v>1</v>
      </c>
      <c r="F44" s="69" t="s">
        <v>53</v>
      </c>
      <c r="G44" s="11" t="s">
        <v>250</v>
      </c>
      <c r="H44" s="73">
        <v>1000</v>
      </c>
      <c r="I44" s="79">
        <v>0.6</v>
      </c>
      <c r="J44" s="79">
        <v>0.8</v>
      </c>
      <c r="K44" s="186" t="s">
        <v>172</v>
      </c>
      <c r="L44" s="186" t="s">
        <v>46</v>
      </c>
      <c r="M44" s="186" t="s">
        <v>42</v>
      </c>
      <c r="N44" s="190">
        <v>30000</v>
      </c>
      <c r="O44" s="190">
        <v>60000</v>
      </c>
      <c r="P44" s="190" t="s">
        <v>19</v>
      </c>
      <c r="Q44" s="186">
        <v>2</v>
      </c>
      <c r="R44" s="186">
        <v>1</v>
      </c>
      <c r="S44" s="225"/>
    </row>
    <row r="45" spans="1:19" s="2" customFormat="1" ht="49" thickBot="1">
      <c r="A45" s="235"/>
      <c r="B45" s="226"/>
      <c r="C45" s="227"/>
      <c r="D45" s="226"/>
      <c r="E45" s="78">
        <v>2</v>
      </c>
      <c r="F45" s="50" t="s">
        <v>26</v>
      </c>
      <c r="G45" s="12" t="s">
        <v>250</v>
      </c>
      <c r="H45" s="78">
        <v>1000</v>
      </c>
      <c r="I45" s="19">
        <v>0.6</v>
      </c>
      <c r="J45" s="19">
        <v>0.8</v>
      </c>
      <c r="K45" s="186"/>
      <c r="L45" s="226"/>
      <c r="M45" s="226"/>
      <c r="N45" s="228"/>
      <c r="O45" s="228"/>
      <c r="P45" s="228"/>
      <c r="Q45" s="226"/>
      <c r="R45" s="226"/>
      <c r="S45" s="231"/>
    </row>
    <row r="46" spans="1:19" s="2" customFormat="1" ht="30" customHeight="1">
      <c r="A46" s="201" t="s">
        <v>110</v>
      </c>
      <c r="B46" s="191" t="s">
        <v>83</v>
      </c>
      <c r="C46" s="236" t="s">
        <v>25</v>
      </c>
      <c r="D46" s="191" t="s">
        <v>45</v>
      </c>
      <c r="E46" s="72">
        <v>1</v>
      </c>
      <c r="F46" s="76" t="s">
        <v>53</v>
      </c>
      <c r="G46" s="8" t="s">
        <v>49</v>
      </c>
      <c r="H46" s="76">
        <v>100</v>
      </c>
      <c r="I46" s="18">
        <v>0.6</v>
      </c>
      <c r="J46" s="18">
        <v>0.8</v>
      </c>
      <c r="K46" s="187" t="s">
        <v>305</v>
      </c>
      <c r="L46" s="191" t="s">
        <v>46</v>
      </c>
      <c r="M46" s="191" t="s">
        <v>42</v>
      </c>
      <c r="N46" s="188">
        <v>25000</v>
      </c>
      <c r="O46" s="188">
        <v>50000</v>
      </c>
      <c r="P46" s="230" t="s">
        <v>19</v>
      </c>
      <c r="Q46" s="191">
        <v>8</v>
      </c>
      <c r="R46" s="191">
        <v>2</v>
      </c>
      <c r="S46" s="224" t="s">
        <v>112</v>
      </c>
    </row>
    <row r="47" spans="1:19" s="2" customFormat="1" ht="48">
      <c r="A47" s="202"/>
      <c r="B47" s="186"/>
      <c r="C47" s="187"/>
      <c r="D47" s="186"/>
      <c r="E47" s="73">
        <v>2</v>
      </c>
      <c r="F47" s="69" t="s">
        <v>26</v>
      </c>
      <c r="G47" s="11" t="s">
        <v>49</v>
      </c>
      <c r="H47" s="69">
        <v>100</v>
      </c>
      <c r="I47" s="79">
        <v>0.6</v>
      </c>
      <c r="J47" s="79">
        <v>0.8</v>
      </c>
      <c r="K47" s="187"/>
      <c r="L47" s="186"/>
      <c r="M47" s="186"/>
      <c r="N47" s="190"/>
      <c r="O47" s="190"/>
      <c r="P47" s="195"/>
      <c r="Q47" s="186"/>
      <c r="R47" s="186"/>
      <c r="S47" s="225"/>
    </row>
    <row r="48" spans="1:19" s="2" customFormat="1" ht="32">
      <c r="A48" s="202"/>
      <c r="B48" s="186"/>
      <c r="C48" s="187"/>
      <c r="D48" s="186"/>
      <c r="E48" s="73">
        <v>1</v>
      </c>
      <c r="F48" s="69" t="s">
        <v>53</v>
      </c>
      <c r="G48" s="11" t="s">
        <v>49</v>
      </c>
      <c r="H48" s="69">
        <v>100</v>
      </c>
      <c r="I48" s="79">
        <v>0.6</v>
      </c>
      <c r="J48" s="79">
        <v>0.8</v>
      </c>
      <c r="K48" s="187" t="s">
        <v>303</v>
      </c>
      <c r="L48" s="186" t="s">
        <v>46</v>
      </c>
      <c r="M48" s="186" t="s">
        <v>42</v>
      </c>
      <c r="N48" s="190">
        <v>57500</v>
      </c>
      <c r="O48" s="190">
        <v>115000</v>
      </c>
      <c r="P48" s="195"/>
      <c r="Q48" s="186">
        <v>8</v>
      </c>
      <c r="R48" s="186"/>
      <c r="S48" s="225"/>
    </row>
    <row r="49" spans="1:20" ht="48">
      <c r="A49" s="202"/>
      <c r="B49" s="186"/>
      <c r="C49" s="187"/>
      <c r="D49" s="186"/>
      <c r="E49" s="73">
        <v>2</v>
      </c>
      <c r="F49" s="69" t="s">
        <v>26</v>
      </c>
      <c r="G49" s="11" t="s">
        <v>49</v>
      </c>
      <c r="H49" s="69">
        <v>100</v>
      </c>
      <c r="I49" s="79">
        <v>0.6</v>
      </c>
      <c r="J49" s="79">
        <v>0.8</v>
      </c>
      <c r="K49" s="187"/>
      <c r="L49" s="186"/>
      <c r="M49" s="186"/>
      <c r="N49" s="190"/>
      <c r="O49" s="190"/>
      <c r="P49" s="195"/>
      <c r="Q49" s="186"/>
      <c r="R49" s="186"/>
      <c r="S49" s="225"/>
    </row>
    <row r="50" spans="1:20" ht="32">
      <c r="A50" s="202"/>
      <c r="B50" s="186"/>
      <c r="C50" s="187"/>
      <c r="D50" s="186"/>
      <c r="E50" s="73">
        <v>1</v>
      </c>
      <c r="F50" s="69" t="s">
        <v>53</v>
      </c>
      <c r="G50" s="11" t="s">
        <v>49</v>
      </c>
      <c r="H50" s="69">
        <v>100</v>
      </c>
      <c r="I50" s="79">
        <v>0.6</v>
      </c>
      <c r="J50" s="79">
        <v>0.8</v>
      </c>
      <c r="K50" s="187" t="s">
        <v>202</v>
      </c>
      <c r="L50" s="186" t="s">
        <v>46</v>
      </c>
      <c r="M50" s="186" t="s">
        <v>42</v>
      </c>
      <c r="N50" s="190">
        <v>50000</v>
      </c>
      <c r="O50" s="190">
        <v>100000</v>
      </c>
      <c r="P50" s="195"/>
      <c r="Q50" s="186">
        <v>8</v>
      </c>
      <c r="R50" s="186"/>
      <c r="S50" s="225"/>
    </row>
    <row r="51" spans="1:20" ht="48">
      <c r="A51" s="202"/>
      <c r="B51" s="186"/>
      <c r="C51" s="187"/>
      <c r="D51" s="186"/>
      <c r="E51" s="73">
        <v>2</v>
      </c>
      <c r="F51" s="69" t="s">
        <v>26</v>
      </c>
      <c r="G51" s="11" t="s">
        <v>49</v>
      </c>
      <c r="H51" s="69">
        <v>100</v>
      </c>
      <c r="I51" s="79">
        <v>0.6</v>
      </c>
      <c r="J51" s="79">
        <v>0.8</v>
      </c>
      <c r="K51" s="187"/>
      <c r="L51" s="186"/>
      <c r="M51" s="186"/>
      <c r="N51" s="190"/>
      <c r="O51" s="190"/>
      <c r="P51" s="195"/>
      <c r="Q51" s="186"/>
      <c r="R51" s="186"/>
      <c r="S51" s="225"/>
    </row>
    <row r="52" spans="1:20" ht="32">
      <c r="A52" s="202"/>
      <c r="B52" s="186"/>
      <c r="C52" s="187"/>
      <c r="D52" s="186"/>
      <c r="E52" s="73">
        <v>1</v>
      </c>
      <c r="F52" s="69" t="s">
        <v>53</v>
      </c>
      <c r="G52" s="11" t="s">
        <v>129</v>
      </c>
      <c r="H52" s="69">
        <v>100</v>
      </c>
      <c r="I52" s="79">
        <v>0.6</v>
      </c>
      <c r="J52" s="79">
        <v>0.8</v>
      </c>
      <c r="K52" s="186" t="s">
        <v>172</v>
      </c>
      <c r="L52" s="186"/>
      <c r="M52" s="186"/>
      <c r="N52" s="190">
        <v>25000</v>
      </c>
      <c r="O52" s="190">
        <v>50000</v>
      </c>
      <c r="P52" s="195"/>
      <c r="Q52" s="186">
        <v>2</v>
      </c>
      <c r="R52" s="186"/>
      <c r="S52" s="225"/>
    </row>
    <row r="53" spans="1:20" ht="49" thickBot="1">
      <c r="A53" s="202"/>
      <c r="B53" s="186"/>
      <c r="C53" s="187"/>
      <c r="D53" s="186"/>
      <c r="E53" s="73">
        <v>2</v>
      </c>
      <c r="F53" s="69" t="s">
        <v>26</v>
      </c>
      <c r="G53" s="11" t="s">
        <v>129</v>
      </c>
      <c r="H53" s="69">
        <v>100</v>
      </c>
      <c r="I53" s="79">
        <v>0.6</v>
      </c>
      <c r="J53" s="79">
        <v>0.8</v>
      </c>
      <c r="K53" s="186"/>
      <c r="L53" s="186"/>
      <c r="M53" s="186"/>
      <c r="N53" s="190"/>
      <c r="O53" s="190"/>
      <c r="P53" s="195"/>
      <c r="Q53" s="186"/>
      <c r="R53" s="186"/>
      <c r="S53" s="225"/>
    </row>
    <row r="54" spans="1:20" ht="30" customHeight="1">
      <c r="A54" s="202"/>
      <c r="B54" s="186" t="s">
        <v>47</v>
      </c>
      <c r="C54" s="187" t="s">
        <v>48</v>
      </c>
      <c r="D54" s="186" t="s">
        <v>45</v>
      </c>
      <c r="E54" s="73">
        <v>1</v>
      </c>
      <c r="F54" s="69" t="s">
        <v>53</v>
      </c>
      <c r="G54" s="11" t="s">
        <v>67</v>
      </c>
      <c r="H54" s="69">
        <v>200</v>
      </c>
      <c r="I54" s="79">
        <v>0.6</v>
      </c>
      <c r="J54" s="79">
        <v>0.8</v>
      </c>
      <c r="K54" s="187" t="s">
        <v>305</v>
      </c>
      <c r="L54" s="186" t="s">
        <v>46</v>
      </c>
      <c r="M54" s="186" t="s">
        <v>42</v>
      </c>
      <c r="N54" s="188">
        <v>25000</v>
      </c>
      <c r="O54" s="188">
        <v>50000</v>
      </c>
      <c r="P54" s="195"/>
      <c r="Q54" s="186">
        <v>8</v>
      </c>
      <c r="R54" s="186"/>
      <c r="S54" s="225"/>
    </row>
    <row r="55" spans="1:20" ht="48">
      <c r="A55" s="202"/>
      <c r="B55" s="186"/>
      <c r="C55" s="187"/>
      <c r="D55" s="186"/>
      <c r="E55" s="73">
        <v>2</v>
      </c>
      <c r="F55" s="69" t="s">
        <v>26</v>
      </c>
      <c r="G55" s="11" t="s">
        <v>67</v>
      </c>
      <c r="H55" s="69">
        <v>200</v>
      </c>
      <c r="I55" s="79">
        <v>0.6</v>
      </c>
      <c r="J55" s="79">
        <v>0.8</v>
      </c>
      <c r="K55" s="187"/>
      <c r="L55" s="186"/>
      <c r="M55" s="186"/>
      <c r="N55" s="190"/>
      <c r="O55" s="190"/>
      <c r="P55" s="195"/>
      <c r="Q55" s="186"/>
      <c r="R55" s="186"/>
      <c r="S55" s="225"/>
    </row>
    <row r="56" spans="1:20" ht="32">
      <c r="A56" s="202"/>
      <c r="B56" s="186"/>
      <c r="C56" s="187"/>
      <c r="D56" s="186"/>
      <c r="E56" s="73">
        <v>1</v>
      </c>
      <c r="F56" s="69" t="s">
        <v>53</v>
      </c>
      <c r="G56" s="11" t="s">
        <v>67</v>
      </c>
      <c r="H56" s="69">
        <v>200</v>
      </c>
      <c r="I56" s="79">
        <v>0.6</v>
      </c>
      <c r="J56" s="79">
        <v>0.8</v>
      </c>
      <c r="K56" s="187" t="s">
        <v>303</v>
      </c>
      <c r="L56" s="186" t="s">
        <v>46</v>
      </c>
      <c r="M56" s="186" t="s">
        <v>42</v>
      </c>
      <c r="N56" s="190">
        <v>57500</v>
      </c>
      <c r="O56" s="190">
        <v>115000</v>
      </c>
      <c r="P56" s="195"/>
      <c r="Q56" s="186">
        <v>8</v>
      </c>
      <c r="R56" s="186"/>
      <c r="S56" s="225"/>
    </row>
    <row r="57" spans="1:20" ht="48">
      <c r="A57" s="202"/>
      <c r="B57" s="186"/>
      <c r="C57" s="187"/>
      <c r="D57" s="186"/>
      <c r="E57" s="73">
        <v>2</v>
      </c>
      <c r="F57" s="69" t="s">
        <v>26</v>
      </c>
      <c r="G57" s="11" t="s">
        <v>67</v>
      </c>
      <c r="H57" s="69">
        <v>200</v>
      </c>
      <c r="I57" s="79">
        <v>0.6</v>
      </c>
      <c r="J57" s="79">
        <v>0.8</v>
      </c>
      <c r="K57" s="187"/>
      <c r="L57" s="186"/>
      <c r="M57" s="186"/>
      <c r="N57" s="190"/>
      <c r="O57" s="190"/>
      <c r="P57" s="195"/>
      <c r="Q57" s="186"/>
      <c r="R57" s="186"/>
      <c r="S57" s="225"/>
    </row>
    <row r="58" spans="1:20" ht="32">
      <c r="A58" s="202"/>
      <c r="B58" s="186"/>
      <c r="C58" s="187"/>
      <c r="D58" s="186"/>
      <c r="E58" s="73">
        <v>1</v>
      </c>
      <c r="F58" s="69" t="s">
        <v>53</v>
      </c>
      <c r="G58" s="11" t="s">
        <v>67</v>
      </c>
      <c r="H58" s="69">
        <v>200</v>
      </c>
      <c r="I58" s="79">
        <v>0.6</v>
      </c>
      <c r="J58" s="79">
        <v>0.8</v>
      </c>
      <c r="K58" s="187" t="s">
        <v>202</v>
      </c>
      <c r="L58" s="186" t="s">
        <v>46</v>
      </c>
      <c r="M58" s="186" t="s">
        <v>42</v>
      </c>
      <c r="N58" s="190">
        <v>50000</v>
      </c>
      <c r="O58" s="190">
        <v>100000</v>
      </c>
      <c r="P58" s="195"/>
      <c r="Q58" s="186">
        <v>8</v>
      </c>
      <c r="R58" s="186"/>
      <c r="S58" s="225"/>
    </row>
    <row r="59" spans="1:20" ht="48">
      <c r="A59" s="202"/>
      <c r="B59" s="186"/>
      <c r="C59" s="187"/>
      <c r="D59" s="186"/>
      <c r="E59" s="73">
        <v>2</v>
      </c>
      <c r="F59" s="69" t="s">
        <v>26</v>
      </c>
      <c r="G59" s="11" t="s">
        <v>67</v>
      </c>
      <c r="H59" s="69">
        <v>200</v>
      </c>
      <c r="I59" s="79">
        <v>0.6</v>
      </c>
      <c r="J59" s="79">
        <v>0.8</v>
      </c>
      <c r="K59" s="187"/>
      <c r="L59" s="186"/>
      <c r="M59" s="186"/>
      <c r="N59" s="190"/>
      <c r="O59" s="190"/>
      <c r="P59" s="195"/>
      <c r="Q59" s="186"/>
      <c r="R59" s="186"/>
      <c r="S59" s="225"/>
    </row>
    <row r="60" spans="1:20" ht="30" customHeight="1">
      <c r="A60" s="202"/>
      <c r="B60" s="186"/>
      <c r="C60" s="187"/>
      <c r="D60" s="186"/>
      <c r="E60" s="73">
        <v>1</v>
      </c>
      <c r="F60" s="69" t="s">
        <v>53</v>
      </c>
      <c r="G60" s="11" t="s">
        <v>130</v>
      </c>
      <c r="H60" s="69">
        <v>200</v>
      </c>
      <c r="I60" s="79">
        <v>0.6</v>
      </c>
      <c r="J60" s="79">
        <v>0.8</v>
      </c>
      <c r="K60" s="186" t="s">
        <v>172</v>
      </c>
      <c r="L60" s="186"/>
      <c r="M60" s="186"/>
      <c r="N60" s="190">
        <v>25000</v>
      </c>
      <c r="O60" s="190">
        <v>50000</v>
      </c>
      <c r="P60" s="195"/>
      <c r="Q60" s="186">
        <v>2</v>
      </c>
      <c r="R60" s="186"/>
      <c r="S60" s="225"/>
    </row>
    <row r="61" spans="1:20" ht="49" thickBot="1">
      <c r="A61" s="202"/>
      <c r="B61" s="186"/>
      <c r="C61" s="187"/>
      <c r="D61" s="186"/>
      <c r="E61" s="73">
        <v>2</v>
      </c>
      <c r="F61" s="69" t="s">
        <v>26</v>
      </c>
      <c r="G61" s="11" t="s">
        <v>130</v>
      </c>
      <c r="H61" s="69">
        <v>200</v>
      </c>
      <c r="I61" s="79">
        <v>0.6</v>
      </c>
      <c r="J61" s="79">
        <v>0.8</v>
      </c>
      <c r="K61" s="186"/>
      <c r="L61" s="186"/>
      <c r="M61" s="186"/>
      <c r="N61" s="190"/>
      <c r="O61" s="190"/>
      <c r="P61" s="195"/>
      <c r="Q61" s="186"/>
      <c r="R61" s="186"/>
      <c r="S61" s="225"/>
    </row>
    <row r="62" spans="1:20" ht="15.75" customHeight="1">
      <c r="A62" s="202"/>
      <c r="B62" s="186" t="s">
        <v>85</v>
      </c>
      <c r="C62" s="187" t="s">
        <v>88</v>
      </c>
      <c r="D62" s="186" t="s">
        <v>77</v>
      </c>
      <c r="E62" s="20">
        <v>1</v>
      </c>
      <c r="F62" s="69" t="s">
        <v>53</v>
      </c>
      <c r="G62" s="186" t="s">
        <v>98</v>
      </c>
      <c r="H62" s="69">
        <v>1000</v>
      </c>
      <c r="I62" s="97">
        <v>0.7</v>
      </c>
      <c r="J62" s="97">
        <v>0.9</v>
      </c>
      <c r="K62" s="187" t="s">
        <v>226</v>
      </c>
      <c r="L62" s="229" t="s">
        <v>84</v>
      </c>
      <c r="M62" s="229" t="s">
        <v>87</v>
      </c>
      <c r="N62" s="188">
        <v>25000</v>
      </c>
      <c r="O62" s="188">
        <v>50000</v>
      </c>
      <c r="P62" s="229" t="s">
        <v>19</v>
      </c>
      <c r="Q62" s="186">
        <v>8</v>
      </c>
      <c r="R62" s="186"/>
      <c r="S62" s="225"/>
      <c r="T62" s="13"/>
    </row>
    <row r="63" spans="1:20" ht="48">
      <c r="A63" s="202"/>
      <c r="B63" s="186"/>
      <c r="C63" s="187"/>
      <c r="D63" s="186"/>
      <c r="E63" s="20">
        <v>2</v>
      </c>
      <c r="F63" s="69" t="s">
        <v>26</v>
      </c>
      <c r="G63" s="186"/>
      <c r="H63" s="69">
        <v>1000</v>
      </c>
      <c r="I63" s="79">
        <v>0.7</v>
      </c>
      <c r="J63" s="79">
        <v>0.9</v>
      </c>
      <c r="K63" s="187"/>
      <c r="L63" s="229"/>
      <c r="M63" s="229"/>
      <c r="N63" s="190"/>
      <c r="O63" s="190"/>
      <c r="P63" s="229"/>
      <c r="Q63" s="186"/>
      <c r="R63" s="186"/>
      <c r="S63" s="225"/>
      <c r="T63" s="13"/>
    </row>
    <row r="64" spans="1:20" ht="32">
      <c r="A64" s="202"/>
      <c r="B64" s="186"/>
      <c r="C64" s="187"/>
      <c r="D64" s="186"/>
      <c r="E64" s="20">
        <v>1</v>
      </c>
      <c r="F64" s="69" t="s">
        <v>53</v>
      </c>
      <c r="G64" s="186" t="s">
        <v>99</v>
      </c>
      <c r="H64" s="69">
        <v>1000</v>
      </c>
      <c r="I64" s="79">
        <v>0.7</v>
      </c>
      <c r="J64" s="79">
        <v>0.9</v>
      </c>
      <c r="K64" s="187" t="s">
        <v>100</v>
      </c>
      <c r="L64" s="229"/>
      <c r="M64" s="229"/>
      <c r="N64" s="205">
        <v>60000</v>
      </c>
      <c r="O64" s="205">
        <v>120000</v>
      </c>
      <c r="P64" s="229"/>
      <c r="Q64" s="186">
        <v>8</v>
      </c>
      <c r="R64" s="186"/>
      <c r="S64" s="225"/>
      <c r="T64" s="13"/>
    </row>
    <row r="65" spans="1:20" ht="48">
      <c r="A65" s="202"/>
      <c r="B65" s="186"/>
      <c r="C65" s="187"/>
      <c r="D65" s="186"/>
      <c r="E65" s="20">
        <v>2</v>
      </c>
      <c r="F65" s="69" t="s">
        <v>26</v>
      </c>
      <c r="G65" s="186"/>
      <c r="H65" s="69">
        <v>1000</v>
      </c>
      <c r="I65" s="79">
        <v>0.7</v>
      </c>
      <c r="J65" s="79">
        <v>0.9</v>
      </c>
      <c r="K65" s="187"/>
      <c r="L65" s="229"/>
      <c r="M65" s="229"/>
      <c r="N65" s="205"/>
      <c r="O65" s="205"/>
      <c r="P65" s="229"/>
      <c r="Q65" s="186"/>
      <c r="R65" s="186"/>
      <c r="S65" s="225"/>
      <c r="T65" s="13"/>
    </row>
    <row r="66" spans="1:20" ht="15.75" customHeight="1">
      <c r="A66" s="202"/>
      <c r="B66" s="186"/>
      <c r="C66" s="187"/>
      <c r="D66" s="186"/>
      <c r="E66" s="20">
        <v>1</v>
      </c>
      <c r="F66" s="69" t="s">
        <v>53</v>
      </c>
      <c r="G66" s="69" t="s">
        <v>62</v>
      </c>
      <c r="H66" s="69">
        <v>1000</v>
      </c>
      <c r="I66" s="79">
        <v>0.7</v>
      </c>
      <c r="J66" s="79">
        <v>0.9</v>
      </c>
      <c r="K66" s="187" t="s">
        <v>101</v>
      </c>
      <c r="L66" s="229"/>
      <c r="M66" s="229"/>
      <c r="N66" s="205"/>
      <c r="O66" s="205"/>
      <c r="P66" s="229"/>
      <c r="Q66" s="186">
        <v>2</v>
      </c>
      <c r="R66" s="186"/>
      <c r="S66" s="225"/>
      <c r="T66" s="13"/>
    </row>
    <row r="67" spans="1:20" ht="15.75" customHeight="1">
      <c r="A67" s="202"/>
      <c r="B67" s="186"/>
      <c r="C67" s="187"/>
      <c r="D67" s="186"/>
      <c r="E67" s="20">
        <v>2</v>
      </c>
      <c r="F67" s="69" t="s">
        <v>26</v>
      </c>
      <c r="G67" s="69" t="s">
        <v>62</v>
      </c>
      <c r="H67" s="69">
        <v>1000</v>
      </c>
      <c r="I67" s="79">
        <v>0.7</v>
      </c>
      <c r="J67" s="79">
        <v>0.9</v>
      </c>
      <c r="K67" s="187"/>
      <c r="L67" s="229"/>
      <c r="M67" s="229"/>
      <c r="N67" s="205"/>
      <c r="O67" s="205"/>
      <c r="P67" s="229"/>
      <c r="Q67" s="186"/>
      <c r="R67" s="186"/>
      <c r="S67" s="225"/>
      <c r="T67" s="13"/>
    </row>
    <row r="68" spans="1:20" ht="15.75" customHeight="1">
      <c r="A68" s="202"/>
      <c r="B68" s="186"/>
      <c r="C68" s="187"/>
      <c r="D68" s="186"/>
      <c r="E68" s="20">
        <v>1</v>
      </c>
      <c r="F68" s="69" t="s">
        <v>53</v>
      </c>
      <c r="G68" s="69" t="s">
        <v>125</v>
      </c>
      <c r="H68" s="69">
        <v>1000</v>
      </c>
      <c r="I68" s="79">
        <v>0.6</v>
      </c>
      <c r="J68" s="79">
        <v>0.8</v>
      </c>
      <c r="K68" s="186" t="s">
        <v>172</v>
      </c>
      <c r="L68" s="229"/>
      <c r="M68" s="229"/>
      <c r="N68" s="190">
        <v>30000</v>
      </c>
      <c r="O68" s="190">
        <v>60000</v>
      </c>
      <c r="P68" s="229"/>
      <c r="Q68" s="186"/>
      <c r="R68" s="186"/>
      <c r="S68" s="225"/>
      <c r="T68" s="13"/>
    </row>
    <row r="69" spans="1:20" ht="49" thickBot="1">
      <c r="A69" s="202"/>
      <c r="B69" s="186"/>
      <c r="C69" s="187"/>
      <c r="D69" s="186"/>
      <c r="E69" s="20">
        <v>2</v>
      </c>
      <c r="F69" s="69" t="s">
        <v>26</v>
      </c>
      <c r="G69" s="69" t="s">
        <v>125</v>
      </c>
      <c r="H69" s="69">
        <v>1000</v>
      </c>
      <c r="I69" s="79">
        <v>0.6</v>
      </c>
      <c r="J69" s="79">
        <v>0.8</v>
      </c>
      <c r="K69" s="186"/>
      <c r="L69" s="229"/>
      <c r="M69" s="229"/>
      <c r="N69" s="190"/>
      <c r="O69" s="190"/>
      <c r="P69" s="229"/>
      <c r="Q69" s="186"/>
      <c r="R69" s="186"/>
      <c r="S69" s="225"/>
      <c r="T69" s="13"/>
    </row>
    <row r="70" spans="1:20" ht="30" customHeight="1">
      <c r="A70" s="202"/>
      <c r="B70" s="186" t="s">
        <v>86</v>
      </c>
      <c r="C70" s="187" t="s">
        <v>89</v>
      </c>
      <c r="D70" s="186" t="s">
        <v>77</v>
      </c>
      <c r="E70" s="20">
        <v>1</v>
      </c>
      <c r="F70" s="69" t="s">
        <v>53</v>
      </c>
      <c r="G70" s="186" t="s">
        <v>98</v>
      </c>
      <c r="H70" s="69">
        <v>700</v>
      </c>
      <c r="I70" s="229">
        <v>0.7</v>
      </c>
      <c r="J70" s="229">
        <v>0.9</v>
      </c>
      <c r="K70" s="187" t="s">
        <v>226</v>
      </c>
      <c r="L70" s="229" t="s">
        <v>84</v>
      </c>
      <c r="M70" s="229" t="s">
        <v>87</v>
      </c>
      <c r="N70" s="188">
        <v>25000</v>
      </c>
      <c r="O70" s="188">
        <v>50000</v>
      </c>
      <c r="P70" s="229" t="s">
        <v>19</v>
      </c>
      <c r="Q70" s="186">
        <v>8</v>
      </c>
      <c r="R70" s="186"/>
      <c r="S70" s="225"/>
      <c r="T70" s="13"/>
    </row>
    <row r="71" spans="1:20" ht="48">
      <c r="A71" s="202"/>
      <c r="B71" s="186"/>
      <c r="C71" s="187"/>
      <c r="D71" s="186"/>
      <c r="E71" s="20">
        <v>2</v>
      </c>
      <c r="F71" s="69" t="s">
        <v>26</v>
      </c>
      <c r="G71" s="186"/>
      <c r="H71" s="69">
        <v>700</v>
      </c>
      <c r="I71" s="229"/>
      <c r="J71" s="229"/>
      <c r="K71" s="187"/>
      <c r="L71" s="229"/>
      <c r="M71" s="229"/>
      <c r="N71" s="190"/>
      <c r="O71" s="190"/>
      <c r="P71" s="229"/>
      <c r="Q71" s="186"/>
      <c r="R71" s="186"/>
      <c r="S71" s="225"/>
      <c r="T71" s="13"/>
    </row>
    <row r="72" spans="1:20" ht="32">
      <c r="A72" s="202"/>
      <c r="B72" s="186"/>
      <c r="C72" s="187"/>
      <c r="D72" s="186"/>
      <c r="E72" s="20">
        <v>1</v>
      </c>
      <c r="F72" s="69" t="s">
        <v>53</v>
      </c>
      <c r="G72" s="186" t="s">
        <v>99</v>
      </c>
      <c r="H72" s="69">
        <v>700</v>
      </c>
      <c r="I72" s="229"/>
      <c r="J72" s="229"/>
      <c r="K72" s="187" t="s">
        <v>100</v>
      </c>
      <c r="L72" s="229"/>
      <c r="M72" s="229"/>
      <c r="N72" s="205">
        <v>60000</v>
      </c>
      <c r="O72" s="205">
        <v>120000</v>
      </c>
      <c r="P72" s="229"/>
      <c r="Q72" s="186">
        <v>8</v>
      </c>
      <c r="R72" s="186"/>
      <c r="S72" s="225"/>
      <c r="T72" s="13"/>
    </row>
    <row r="73" spans="1:20" ht="48">
      <c r="A73" s="202"/>
      <c r="B73" s="186"/>
      <c r="C73" s="187"/>
      <c r="D73" s="186"/>
      <c r="E73" s="20">
        <v>2</v>
      </c>
      <c r="F73" s="69" t="s">
        <v>26</v>
      </c>
      <c r="G73" s="186"/>
      <c r="H73" s="69">
        <v>700</v>
      </c>
      <c r="I73" s="229"/>
      <c r="J73" s="229"/>
      <c r="K73" s="187"/>
      <c r="L73" s="229"/>
      <c r="M73" s="229"/>
      <c r="N73" s="205"/>
      <c r="O73" s="205"/>
      <c r="P73" s="229"/>
      <c r="Q73" s="186"/>
      <c r="R73" s="186"/>
      <c r="S73" s="225"/>
      <c r="T73" s="13"/>
    </row>
    <row r="74" spans="1:20" ht="32">
      <c r="A74" s="202"/>
      <c r="B74" s="186"/>
      <c r="C74" s="187"/>
      <c r="D74" s="186"/>
      <c r="E74" s="20">
        <v>1</v>
      </c>
      <c r="F74" s="69" t="s">
        <v>53</v>
      </c>
      <c r="G74" s="69" t="s">
        <v>62</v>
      </c>
      <c r="H74" s="69">
        <v>700</v>
      </c>
      <c r="I74" s="229"/>
      <c r="J74" s="229"/>
      <c r="K74" s="187" t="s">
        <v>101</v>
      </c>
      <c r="L74" s="229"/>
      <c r="M74" s="229"/>
      <c r="N74" s="205"/>
      <c r="O74" s="205"/>
      <c r="P74" s="229"/>
      <c r="Q74" s="186"/>
      <c r="R74" s="186"/>
      <c r="S74" s="225"/>
      <c r="T74" s="13"/>
    </row>
    <row r="75" spans="1:20" ht="15.75" customHeight="1">
      <c r="A75" s="202"/>
      <c r="B75" s="186"/>
      <c r="C75" s="187"/>
      <c r="D75" s="186"/>
      <c r="E75" s="20">
        <v>2</v>
      </c>
      <c r="F75" s="69" t="s">
        <v>26</v>
      </c>
      <c r="G75" s="69" t="s">
        <v>62</v>
      </c>
      <c r="H75" s="69">
        <v>700</v>
      </c>
      <c r="I75" s="229"/>
      <c r="J75" s="229"/>
      <c r="K75" s="187"/>
      <c r="L75" s="229"/>
      <c r="M75" s="229"/>
      <c r="N75" s="205"/>
      <c r="O75" s="205"/>
      <c r="P75" s="229"/>
      <c r="Q75" s="186"/>
      <c r="R75" s="186"/>
      <c r="S75" s="225"/>
      <c r="T75" s="13"/>
    </row>
    <row r="76" spans="1:20" ht="30" customHeight="1">
      <c r="A76" s="202"/>
      <c r="B76" s="186"/>
      <c r="C76" s="187"/>
      <c r="D76" s="186"/>
      <c r="E76" s="20">
        <v>1</v>
      </c>
      <c r="F76" s="69" t="s">
        <v>53</v>
      </c>
      <c r="G76" s="69" t="s">
        <v>125</v>
      </c>
      <c r="H76" s="69">
        <v>700</v>
      </c>
      <c r="I76" s="79">
        <v>0.6</v>
      </c>
      <c r="J76" s="79">
        <v>0.8</v>
      </c>
      <c r="K76" s="186" t="s">
        <v>172</v>
      </c>
      <c r="L76" s="229"/>
      <c r="M76" s="229"/>
      <c r="N76" s="190">
        <v>30000</v>
      </c>
      <c r="O76" s="190">
        <v>60000</v>
      </c>
      <c r="P76" s="229"/>
      <c r="Q76" s="186">
        <v>2</v>
      </c>
      <c r="R76" s="186"/>
      <c r="S76" s="225"/>
      <c r="T76" s="13"/>
    </row>
    <row r="77" spans="1:20" ht="48">
      <c r="A77" s="202"/>
      <c r="B77" s="186"/>
      <c r="C77" s="187"/>
      <c r="D77" s="186"/>
      <c r="E77" s="20">
        <v>2</v>
      </c>
      <c r="F77" s="69" t="s">
        <v>26</v>
      </c>
      <c r="G77" s="69" t="s">
        <v>125</v>
      </c>
      <c r="H77" s="69">
        <v>700</v>
      </c>
      <c r="I77" s="79">
        <v>0.6</v>
      </c>
      <c r="J77" s="79">
        <v>0.8</v>
      </c>
      <c r="K77" s="186"/>
      <c r="L77" s="229"/>
      <c r="M77" s="229"/>
      <c r="N77" s="190"/>
      <c r="O77" s="190"/>
      <c r="P77" s="229"/>
      <c r="Q77" s="186"/>
      <c r="R77" s="186"/>
      <c r="S77" s="225"/>
      <c r="T77" s="13"/>
    </row>
    <row r="78" spans="1:20" ht="30" customHeight="1">
      <c r="A78" s="202"/>
      <c r="B78" s="186" t="s">
        <v>82</v>
      </c>
      <c r="C78" s="187" t="s">
        <v>79</v>
      </c>
      <c r="D78" s="186" t="s">
        <v>45</v>
      </c>
      <c r="E78" s="73">
        <v>1</v>
      </c>
      <c r="F78" s="69" t="s">
        <v>53</v>
      </c>
      <c r="G78" s="11" t="s">
        <v>49</v>
      </c>
      <c r="H78" s="69">
        <v>200</v>
      </c>
      <c r="I78" s="79">
        <v>0.6</v>
      </c>
      <c r="J78" s="79">
        <v>0.8</v>
      </c>
      <c r="K78" s="187" t="s">
        <v>303</v>
      </c>
      <c r="L78" s="186" t="s">
        <v>46</v>
      </c>
      <c r="M78" s="186" t="s">
        <v>42</v>
      </c>
      <c r="N78" s="190">
        <v>25000</v>
      </c>
      <c r="O78" s="190">
        <v>50000</v>
      </c>
      <c r="P78" s="195" t="s">
        <v>19</v>
      </c>
      <c r="Q78" s="186">
        <v>8</v>
      </c>
      <c r="R78" s="186"/>
      <c r="S78" s="225"/>
    </row>
    <row r="79" spans="1:20" ht="49" thickBot="1">
      <c r="A79" s="202"/>
      <c r="B79" s="186"/>
      <c r="C79" s="187"/>
      <c r="D79" s="186"/>
      <c r="E79" s="73">
        <v>2</v>
      </c>
      <c r="F79" s="69" t="s">
        <v>26</v>
      </c>
      <c r="G79" s="11" t="s">
        <v>49</v>
      </c>
      <c r="H79" s="69">
        <v>200</v>
      </c>
      <c r="I79" s="79">
        <v>0.6</v>
      </c>
      <c r="J79" s="79">
        <v>0.8</v>
      </c>
      <c r="K79" s="187"/>
      <c r="L79" s="186"/>
      <c r="M79" s="186"/>
      <c r="N79" s="190"/>
      <c r="O79" s="190"/>
      <c r="P79" s="195"/>
      <c r="Q79" s="186"/>
      <c r="R79" s="186"/>
      <c r="S79" s="225"/>
    </row>
    <row r="80" spans="1:20" ht="32">
      <c r="A80" s="202"/>
      <c r="B80" s="186"/>
      <c r="C80" s="187"/>
      <c r="D80" s="186"/>
      <c r="E80" s="73">
        <v>1</v>
      </c>
      <c r="F80" s="69" t="s">
        <v>53</v>
      </c>
      <c r="G80" s="11" t="s">
        <v>49</v>
      </c>
      <c r="H80" s="69">
        <v>200</v>
      </c>
      <c r="I80" s="79">
        <v>0.6</v>
      </c>
      <c r="J80" s="79">
        <v>0.8</v>
      </c>
      <c r="K80" s="187" t="s">
        <v>305</v>
      </c>
      <c r="L80" s="186" t="s">
        <v>46</v>
      </c>
      <c r="M80" s="186" t="s">
        <v>42</v>
      </c>
      <c r="N80" s="188">
        <v>25000</v>
      </c>
      <c r="O80" s="188">
        <v>50000</v>
      </c>
      <c r="P80" s="195"/>
      <c r="Q80" s="186">
        <v>8</v>
      </c>
      <c r="R80" s="186"/>
      <c r="S80" s="225"/>
    </row>
    <row r="81" spans="1:19" ht="48">
      <c r="A81" s="202"/>
      <c r="B81" s="186"/>
      <c r="C81" s="187"/>
      <c r="D81" s="186"/>
      <c r="E81" s="73">
        <v>2</v>
      </c>
      <c r="F81" s="69" t="s">
        <v>26</v>
      </c>
      <c r="G81" s="11" t="s">
        <v>49</v>
      </c>
      <c r="H81" s="69">
        <v>200</v>
      </c>
      <c r="I81" s="79">
        <v>0.6</v>
      </c>
      <c r="J81" s="79">
        <v>0.8</v>
      </c>
      <c r="K81" s="187"/>
      <c r="L81" s="186"/>
      <c r="M81" s="186"/>
      <c r="N81" s="190"/>
      <c r="O81" s="190"/>
      <c r="P81" s="195"/>
      <c r="Q81" s="186"/>
      <c r="R81" s="186"/>
      <c r="S81" s="225"/>
    </row>
    <row r="82" spans="1:19" ht="32">
      <c r="A82" s="202"/>
      <c r="B82" s="186"/>
      <c r="C82" s="187"/>
      <c r="D82" s="186"/>
      <c r="E82" s="73">
        <v>1</v>
      </c>
      <c r="F82" s="69" t="s">
        <v>53</v>
      </c>
      <c r="G82" s="11" t="s">
        <v>49</v>
      </c>
      <c r="H82" s="69">
        <v>200</v>
      </c>
      <c r="I82" s="79">
        <v>0.6</v>
      </c>
      <c r="J82" s="79">
        <v>0.8</v>
      </c>
      <c r="K82" s="187" t="s">
        <v>202</v>
      </c>
      <c r="L82" s="186" t="s">
        <v>46</v>
      </c>
      <c r="M82" s="186" t="s">
        <v>42</v>
      </c>
      <c r="N82" s="190">
        <v>25000</v>
      </c>
      <c r="O82" s="190">
        <v>50000</v>
      </c>
      <c r="P82" s="195"/>
      <c r="Q82" s="186">
        <v>8</v>
      </c>
      <c r="R82" s="186"/>
      <c r="S82" s="225"/>
    </row>
    <row r="83" spans="1:19" ht="48">
      <c r="A83" s="202"/>
      <c r="B83" s="186"/>
      <c r="C83" s="187"/>
      <c r="D83" s="186"/>
      <c r="E83" s="73">
        <v>2</v>
      </c>
      <c r="F83" s="69" t="s">
        <v>26</v>
      </c>
      <c r="G83" s="11" t="s">
        <v>49</v>
      </c>
      <c r="H83" s="69">
        <v>200</v>
      </c>
      <c r="I83" s="79">
        <v>0.6</v>
      </c>
      <c r="J83" s="79">
        <v>0.8</v>
      </c>
      <c r="K83" s="187"/>
      <c r="L83" s="186"/>
      <c r="M83" s="186"/>
      <c r="N83" s="190"/>
      <c r="O83" s="190"/>
      <c r="P83" s="195"/>
      <c r="Q83" s="186"/>
      <c r="R83" s="186"/>
      <c r="S83" s="225"/>
    </row>
    <row r="84" spans="1:19" ht="30" customHeight="1">
      <c r="A84" s="202"/>
      <c r="B84" s="186"/>
      <c r="C84" s="187"/>
      <c r="D84" s="186"/>
      <c r="E84" s="73">
        <v>1</v>
      </c>
      <c r="F84" s="69" t="s">
        <v>53</v>
      </c>
      <c r="G84" s="11" t="s">
        <v>130</v>
      </c>
      <c r="H84" s="69">
        <v>200</v>
      </c>
      <c r="I84" s="79">
        <v>0.6</v>
      </c>
      <c r="J84" s="79">
        <v>0.8</v>
      </c>
      <c r="K84" s="186" t="s">
        <v>172</v>
      </c>
      <c r="L84" s="186"/>
      <c r="M84" s="186"/>
      <c r="N84" s="190">
        <v>30000</v>
      </c>
      <c r="O84" s="190">
        <v>60000</v>
      </c>
      <c r="P84" s="195"/>
      <c r="Q84" s="186">
        <v>2</v>
      </c>
      <c r="R84" s="186"/>
      <c r="S84" s="225"/>
    </row>
    <row r="85" spans="1:19" ht="48">
      <c r="A85" s="202"/>
      <c r="B85" s="186"/>
      <c r="C85" s="187"/>
      <c r="D85" s="186"/>
      <c r="E85" s="73">
        <v>2</v>
      </c>
      <c r="F85" s="69" t="s">
        <v>26</v>
      </c>
      <c r="G85" s="11" t="s">
        <v>130</v>
      </c>
      <c r="H85" s="69">
        <v>200</v>
      </c>
      <c r="I85" s="79">
        <v>0.6</v>
      </c>
      <c r="J85" s="79">
        <v>0.8</v>
      </c>
      <c r="K85" s="186"/>
      <c r="L85" s="186"/>
      <c r="M85" s="186"/>
      <c r="N85" s="190"/>
      <c r="O85" s="190"/>
      <c r="P85" s="195"/>
      <c r="Q85" s="186"/>
      <c r="R85" s="186"/>
      <c r="S85" s="225"/>
    </row>
    <row r="86" spans="1:19" ht="30" customHeight="1">
      <c r="A86" s="202"/>
      <c r="B86" s="186" t="s">
        <v>80</v>
      </c>
      <c r="C86" s="187" t="s">
        <v>81</v>
      </c>
      <c r="D86" s="186" t="s">
        <v>45</v>
      </c>
      <c r="E86" s="73">
        <v>1</v>
      </c>
      <c r="F86" s="69" t="s">
        <v>53</v>
      </c>
      <c r="G86" s="11" t="s">
        <v>49</v>
      </c>
      <c r="H86" s="69">
        <v>200</v>
      </c>
      <c r="I86" s="79">
        <v>0.6</v>
      </c>
      <c r="J86" s="79">
        <v>0.8</v>
      </c>
      <c r="K86" s="187" t="s">
        <v>303</v>
      </c>
      <c r="L86" s="186" t="s">
        <v>46</v>
      </c>
      <c r="M86" s="186" t="s">
        <v>42</v>
      </c>
      <c r="N86" s="190">
        <v>25000</v>
      </c>
      <c r="O86" s="190">
        <v>50000</v>
      </c>
      <c r="P86" s="195" t="s">
        <v>19</v>
      </c>
      <c r="Q86" s="186">
        <v>8</v>
      </c>
      <c r="R86" s="186"/>
      <c r="S86" s="225"/>
    </row>
    <row r="87" spans="1:19" ht="49" thickBot="1">
      <c r="A87" s="202"/>
      <c r="B87" s="186"/>
      <c r="C87" s="187"/>
      <c r="D87" s="186"/>
      <c r="E87" s="73">
        <v>2</v>
      </c>
      <c r="F87" s="69" t="s">
        <v>26</v>
      </c>
      <c r="G87" s="11" t="s">
        <v>49</v>
      </c>
      <c r="H87" s="69">
        <v>200</v>
      </c>
      <c r="I87" s="79">
        <v>0.6</v>
      </c>
      <c r="J87" s="79">
        <v>0.8</v>
      </c>
      <c r="K87" s="187"/>
      <c r="L87" s="186"/>
      <c r="M87" s="186"/>
      <c r="N87" s="190"/>
      <c r="O87" s="190"/>
      <c r="P87" s="195"/>
      <c r="Q87" s="186"/>
      <c r="R87" s="186"/>
      <c r="S87" s="225"/>
    </row>
    <row r="88" spans="1:19" ht="32">
      <c r="A88" s="202"/>
      <c r="B88" s="186"/>
      <c r="C88" s="187"/>
      <c r="D88" s="186"/>
      <c r="E88" s="73">
        <v>1</v>
      </c>
      <c r="F88" s="69" t="s">
        <v>53</v>
      </c>
      <c r="G88" s="11" t="s">
        <v>49</v>
      </c>
      <c r="H88" s="69">
        <v>200</v>
      </c>
      <c r="I88" s="79">
        <v>0.6</v>
      </c>
      <c r="J88" s="79">
        <v>0.8</v>
      </c>
      <c r="K88" s="187" t="s">
        <v>305</v>
      </c>
      <c r="L88" s="186" t="s">
        <v>46</v>
      </c>
      <c r="M88" s="186" t="s">
        <v>42</v>
      </c>
      <c r="N88" s="188">
        <v>25000</v>
      </c>
      <c r="O88" s="188">
        <v>50000</v>
      </c>
      <c r="P88" s="195"/>
      <c r="Q88" s="186">
        <v>8</v>
      </c>
      <c r="R88" s="186"/>
      <c r="S88" s="225"/>
    </row>
    <row r="89" spans="1:19" ht="48">
      <c r="A89" s="202"/>
      <c r="B89" s="186"/>
      <c r="C89" s="187"/>
      <c r="D89" s="186"/>
      <c r="E89" s="73">
        <v>2</v>
      </c>
      <c r="F89" s="69" t="s">
        <v>26</v>
      </c>
      <c r="G89" s="11" t="s">
        <v>49</v>
      </c>
      <c r="H89" s="69">
        <v>200</v>
      </c>
      <c r="I89" s="79">
        <v>0.6</v>
      </c>
      <c r="J89" s="79">
        <v>0.8</v>
      </c>
      <c r="K89" s="187"/>
      <c r="L89" s="186"/>
      <c r="M89" s="186"/>
      <c r="N89" s="190"/>
      <c r="O89" s="190"/>
      <c r="P89" s="195"/>
      <c r="Q89" s="186"/>
      <c r="R89" s="186"/>
      <c r="S89" s="225"/>
    </row>
    <row r="90" spans="1:19" ht="32">
      <c r="A90" s="202"/>
      <c r="B90" s="186"/>
      <c r="C90" s="187"/>
      <c r="D90" s="186"/>
      <c r="E90" s="73">
        <v>1</v>
      </c>
      <c r="F90" s="69" t="s">
        <v>53</v>
      </c>
      <c r="G90" s="11" t="s">
        <v>49</v>
      </c>
      <c r="H90" s="69">
        <v>200</v>
      </c>
      <c r="I90" s="79">
        <v>0.6</v>
      </c>
      <c r="J90" s="79">
        <v>0.8</v>
      </c>
      <c r="K90" s="187" t="s">
        <v>202</v>
      </c>
      <c r="L90" s="186" t="s">
        <v>46</v>
      </c>
      <c r="M90" s="186" t="s">
        <v>42</v>
      </c>
      <c r="N90" s="190">
        <v>25000</v>
      </c>
      <c r="O90" s="190">
        <v>50000</v>
      </c>
      <c r="P90" s="195"/>
      <c r="Q90" s="186">
        <v>8</v>
      </c>
      <c r="R90" s="186"/>
      <c r="S90" s="225"/>
    </row>
    <row r="91" spans="1:19" ht="48">
      <c r="A91" s="202"/>
      <c r="B91" s="186"/>
      <c r="C91" s="187"/>
      <c r="D91" s="186"/>
      <c r="E91" s="73">
        <v>2</v>
      </c>
      <c r="F91" s="69" t="s">
        <v>26</v>
      </c>
      <c r="G91" s="11" t="s">
        <v>49</v>
      </c>
      <c r="H91" s="69">
        <v>200</v>
      </c>
      <c r="I91" s="79">
        <v>0.6</v>
      </c>
      <c r="J91" s="79">
        <v>0.8</v>
      </c>
      <c r="K91" s="187"/>
      <c r="L91" s="186"/>
      <c r="M91" s="186"/>
      <c r="N91" s="190"/>
      <c r="O91" s="190"/>
      <c r="P91" s="195"/>
      <c r="Q91" s="186"/>
      <c r="R91" s="186"/>
      <c r="S91" s="225"/>
    </row>
    <row r="92" spans="1:19" ht="30" customHeight="1">
      <c r="A92" s="202"/>
      <c r="B92" s="186"/>
      <c r="C92" s="187"/>
      <c r="D92" s="186"/>
      <c r="E92" s="73">
        <v>1</v>
      </c>
      <c r="F92" s="69" t="s">
        <v>53</v>
      </c>
      <c r="G92" s="11" t="s">
        <v>130</v>
      </c>
      <c r="H92" s="69">
        <v>200</v>
      </c>
      <c r="I92" s="79">
        <v>0.6</v>
      </c>
      <c r="J92" s="79">
        <v>0.8</v>
      </c>
      <c r="K92" s="186" t="s">
        <v>172</v>
      </c>
      <c r="L92" s="186" t="s">
        <v>46</v>
      </c>
      <c r="M92" s="186" t="s">
        <v>42</v>
      </c>
      <c r="N92" s="190">
        <v>30000</v>
      </c>
      <c r="O92" s="190">
        <v>60000</v>
      </c>
      <c r="P92" s="195"/>
      <c r="Q92" s="186">
        <v>2</v>
      </c>
      <c r="R92" s="186"/>
      <c r="S92" s="225"/>
    </row>
    <row r="93" spans="1:19" ht="48">
      <c r="A93" s="202"/>
      <c r="B93" s="186"/>
      <c r="C93" s="187"/>
      <c r="D93" s="186"/>
      <c r="E93" s="73">
        <v>2</v>
      </c>
      <c r="F93" s="69" t="s">
        <v>26</v>
      </c>
      <c r="G93" s="11" t="s">
        <v>130</v>
      </c>
      <c r="H93" s="69">
        <v>200</v>
      </c>
      <c r="I93" s="79">
        <v>0.6</v>
      </c>
      <c r="J93" s="79">
        <v>0.8</v>
      </c>
      <c r="K93" s="186"/>
      <c r="L93" s="186"/>
      <c r="M93" s="186"/>
      <c r="N93" s="190"/>
      <c r="O93" s="190"/>
      <c r="P93" s="195"/>
      <c r="Q93" s="186"/>
      <c r="R93" s="186"/>
      <c r="S93" s="225"/>
    </row>
    <row r="94" spans="1:19" ht="30" customHeight="1">
      <c r="A94" s="202"/>
      <c r="B94" s="186" t="s">
        <v>102</v>
      </c>
      <c r="C94" s="187" t="s">
        <v>103</v>
      </c>
      <c r="D94" s="186" t="s">
        <v>45</v>
      </c>
      <c r="E94" s="73">
        <v>1</v>
      </c>
      <c r="F94" s="69" t="s">
        <v>53</v>
      </c>
      <c r="G94" s="11" t="s">
        <v>62</v>
      </c>
      <c r="H94" s="73">
        <v>200</v>
      </c>
      <c r="I94" s="79">
        <v>0.6</v>
      </c>
      <c r="J94" s="79">
        <v>0.8</v>
      </c>
      <c r="K94" s="187" t="s">
        <v>310</v>
      </c>
      <c r="L94" s="186" t="s">
        <v>46</v>
      </c>
      <c r="M94" s="186" t="s">
        <v>42</v>
      </c>
      <c r="N94" s="190">
        <v>25000</v>
      </c>
      <c r="O94" s="190">
        <v>50000</v>
      </c>
      <c r="P94" s="195" t="s">
        <v>19</v>
      </c>
      <c r="Q94" s="186">
        <v>8</v>
      </c>
      <c r="R94" s="186"/>
      <c r="S94" s="225"/>
    </row>
    <row r="95" spans="1:19" ht="49" thickBot="1">
      <c r="A95" s="202"/>
      <c r="B95" s="186"/>
      <c r="C95" s="187"/>
      <c r="D95" s="186"/>
      <c r="E95" s="73">
        <v>2</v>
      </c>
      <c r="F95" s="69" t="s">
        <v>26</v>
      </c>
      <c r="G95" s="11" t="s">
        <v>62</v>
      </c>
      <c r="H95" s="73">
        <v>200</v>
      </c>
      <c r="I95" s="79">
        <v>0.6</v>
      </c>
      <c r="J95" s="79">
        <v>0.8</v>
      </c>
      <c r="K95" s="187"/>
      <c r="L95" s="186"/>
      <c r="M95" s="186"/>
      <c r="N95" s="190"/>
      <c r="O95" s="190"/>
      <c r="P95" s="195"/>
      <c r="Q95" s="186"/>
      <c r="R95" s="186"/>
      <c r="S95" s="225"/>
    </row>
    <row r="96" spans="1:19" ht="32">
      <c r="A96" s="202"/>
      <c r="B96" s="186"/>
      <c r="C96" s="187"/>
      <c r="D96" s="186"/>
      <c r="E96" s="73">
        <v>1</v>
      </c>
      <c r="F96" s="69" t="s">
        <v>53</v>
      </c>
      <c r="G96" s="11" t="s">
        <v>62</v>
      </c>
      <c r="H96" s="73">
        <v>200</v>
      </c>
      <c r="I96" s="79">
        <v>0.6</v>
      </c>
      <c r="J96" s="79">
        <v>0.8</v>
      </c>
      <c r="K96" s="187" t="s">
        <v>305</v>
      </c>
      <c r="L96" s="186" t="s">
        <v>46</v>
      </c>
      <c r="M96" s="186" t="s">
        <v>42</v>
      </c>
      <c r="N96" s="188">
        <v>25000</v>
      </c>
      <c r="O96" s="188">
        <v>50000</v>
      </c>
      <c r="P96" s="195"/>
      <c r="Q96" s="186">
        <v>8</v>
      </c>
      <c r="R96" s="186"/>
      <c r="S96" s="225"/>
    </row>
    <row r="97" spans="1:19" ht="48">
      <c r="A97" s="202"/>
      <c r="B97" s="186"/>
      <c r="C97" s="187"/>
      <c r="D97" s="186"/>
      <c r="E97" s="73">
        <v>2</v>
      </c>
      <c r="F97" s="69" t="s">
        <v>26</v>
      </c>
      <c r="G97" s="11" t="s">
        <v>62</v>
      </c>
      <c r="H97" s="73">
        <v>200</v>
      </c>
      <c r="I97" s="79">
        <v>0.6</v>
      </c>
      <c r="J97" s="79">
        <v>0.8</v>
      </c>
      <c r="K97" s="187"/>
      <c r="L97" s="186"/>
      <c r="M97" s="186"/>
      <c r="N97" s="190"/>
      <c r="O97" s="190"/>
      <c r="P97" s="195"/>
      <c r="Q97" s="186"/>
      <c r="R97" s="186"/>
      <c r="S97" s="225"/>
    </row>
    <row r="98" spans="1:19" ht="32">
      <c r="A98" s="202"/>
      <c r="B98" s="186"/>
      <c r="C98" s="187"/>
      <c r="D98" s="186"/>
      <c r="E98" s="73">
        <v>1</v>
      </c>
      <c r="F98" s="69" t="s">
        <v>53</v>
      </c>
      <c r="G98" s="11" t="s">
        <v>62</v>
      </c>
      <c r="H98" s="73">
        <v>200</v>
      </c>
      <c r="I98" s="79">
        <v>0.75</v>
      </c>
      <c r="J98" s="79">
        <v>0.85</v>
      </c>
      <c r="K98" s="187" t="s">
        <v>202</v>
      </c>
      <c r="L98" s="186" t="s">
        <v>46</v>
      </c>
      <c r="M98" s="186" t="s">
        <v>42</v>
      </c>
      <c r="N98" s="190">
        <v>25000</v>
      </c>
      <c r="O98" s="190">
        <v>50000</v>
      </c>
      <c r="P98" s="195"/>
      <c r="Q98" s="186">
        <v>8</v>
      </c>
      <c r="R98" s="186"/>
      <c r="S98" s="225"/>
    </row>
    <row r="99" spans="1:19" ht="48">
      <c r="A99" s="202"/>
      <c r="B99" s="186"/>
      <c r="C99" s="187"/>
      <c r="D99" s="186"/>
      <c r="E99" s="73">
        <v>2</v>
      </c>
      <c r="F99" s="69" t="s">
        <v>26</v>
      </c>
      <c r="G99" s="11" t="s">
        <v>62</v>
      </c>
      <c r="H99" s="73">
        <v>200</v>
      </c>
      <c r="I99" s="79">
        <v>0.75</v>
      </c>
      <c r="J99" s="79">
        <v>0.85</v>
      </c>
      <c r="K99" s="187"/>
      <c r="L99" s="186"/>
      <c r="M99" s="186"/>
      <c r="N99" s="190"/>
      <c r="O99" s="190"/>
      <c r="P99" s="195"/>
      <c r="Q99" s="186"/>
      <c r="R99" s="186"/>
      <c r="S99" s="225"/>
    </row>
    <row r="100" spans="1:19" ht="30" customHeight="1">
      <c r="A100" s="202"/>
      <c r="B100" s="186"/>
      <c r="C100" s="187"/>
      <c r="D100" s="186"/>
      <c r="E100" s="73">
        <v>1</v>
      </c>
      <c r="F100" s="69" t="s">
        <v>53</v>
      </c>
      <c r="G100" s="11" t="s">
        <v>127</v>
      </c>
      <c r="H100" s="73">
        <v>200</v>
      </c>
      <c r="I100" s="79">
        <v>0.6</v>
      </c>
      <c r="J100" s="79">
        <v>0.8</v>
      </c>
      <c r="K100" s="186" t="s">
        <v>172</v>
      </c>
      <c r="L100" s="186"/>
      <c r="M100" s="186"/>
      <c r="N100" s="190">
        <v>30000</v>
      </c>
      <c r="O100" s="190">
        <v>60000</v>
      </c>
      <c r="P100" s="195"/>
      <c r="Q100" s="186">
        <v>2</v>
      </c>
      <c r="R100" s="186"/>
      <c r="S100" s="225"/>
    </row>
    <row r="101" spans="1:19" ht="48">
      <c r="A101" s="202"/>
      <c r="B101" s="186"/>
      <c r="C101" s="187"/>
      <c r="D101" s="186"/>
      <c r="E101" s="73">
        <v>2</v>
      </c>
      <c r="F101" s="69" t="s">
        <v>26</v>
      </c>
      <c r="G101" s="11" t="s">
        <v>127</v>
      </c>
      <c r="H101" s="73">
        <v>200</v>
      </c>
      <c r="I101" s="79">
        <v>0.6</v>
      </c>
      <c r="J101" s="79">
        <v>0.8</v>
      </c>
      <c r="K101" s="186"/>
      <c r="L101" s="186"/>
      <c r="M101" s="186"/>
      <c r="N101" s="190"/>
      <c r="O101" s="190"/>
      <c r="P101" s="195"/>
      <c r="Q101" s="186"/>
      <c r="R101" s="186"/>
      <c r="S101" s="225"/>
    </row>
    <row r="102" spans="1:19" ht="30" customHeight="1">
      <c r="A102" s="202"/>
      <c r="B102" s="186" t="s">
        <v>116</v>
      </c>
      <c r="C102" s="187" t="s">
        <v>117</v>
      </c>
      <c r="D102" s="186" t="s">
        <v>45</v>
      </c>
      <c r="E102" s="73">
        <v>1</v>
      </c>
      <c r="F102" s="69" t="s">
        <v>53</v>
      </c>
      <c r="G102" s="73" t="s">
        <v>49</v>
      </c>
      <c r="H102" s="73">
        <v>2000</v>
      </c>
      <c r="I102" s="79">
        <v>0.75</v>
      </c>
      <c r="J102" s="36">
        <v>0.85</v>
      </c>
      <c r="K102" s="187" t="s">
        <v>303</v>
      </c>
      <c r="L102" s="186" t="s">
        <v>118</v>
      </c>
      <c r="M102" s="186" t="s">
        <v>119</v>
      </c>
      <c r="N102" s="190">
        <v>175000</v>
      </c>
      <c r="O102" s="190">
        <v>350000</v>
      </c>
      <c r="P102" s="190" t="s">
        <v>19</v>
      </c>
      <c r="Q102" s="193">
        <v>8</v>
      </c>
      <c r="R102" s="186"/>
      <c r="S102" s="225"/>
    </row>
    <row r="103" spans="1:19" ht="48">
      <c r="A103" s="202"/>
      <c r="B103" s="186"/>
      <c r="C103" s="187"/>
      <c r="D103" s="186"/>
      <c r="E103" s="73">
        <v>2</v>
      </c>
      <c r="F103" s="69" t="s">
        <v>26</v>
      </c>
      <c r="G103" s="73" t="s">
        <v>49</v>
      </c>
      <c r="H103" s="73">
        <v>2000</v>
      </c>
      <c r="I103" s="79">
        <v>0.75</v>
      </c>
      <c r="J103" s="36">
        <v>0.85</v>
      </c>
      <c r="K103" s="187"/>
      <c r="L103" s="186"/>
      <c r="M103" s="186"/>
      <c r="N103" s="190"/>
      <c r="O103" s="190"/>
      <c r="P103" s="190"/>
      <c r="Q103" s="192"/>
      <c r="R103" s="186"/>
      <c r="S103" s="225"/>
    </row>
    <row r="104" spans="1:19" ht="32">
      <c r="A104" s="202"/>
      <c r="B104" s="186"/>
      <c r="C104" s="187"/>
      <c r="D104" s="186"/>
      <c r="E104" s="73">
        <v>1</v>
      </c>
      <c r="F104" s="69" t="s">
        <v>53</v>
      </c>
      <c r="G104" s="73" t="s">
        <v>49</v>
      </c>
      <c r="H104" s="73">
        <v>2000</v>
      </c>
      <c r="I104" s="79">
        <v>0.75</v>
      </c>
      <c r="J104" s="36">
        <v>0.85</v>
      </c>
      <c r="K104" s="187" t="s">
        <v>305</v>
      </c>
      <c r="L104" s="186"/>
      <c r="M104" s="186"/>
      <c r="N104" s="190">
        <v>30000</v>
      </c>
      <c r="O104" s="190">
        <v>60000</v>
      </c>
      <c r="P104" s="190"/>
      <c r="Q104" s="193">
        <v>8</v>
      </c>
      <c r="R104" s="186"/>
      <c r="S104" s="225"/>
    </row>
    <row r="105" spans="1:19" ht="48">
      <c r="A105" s="202"/>
      <c r="B105" s="186"/>
      <c r="C105" s="187"/>
      <c r="D105" s="186"/>
      <c r="E105" s="73">
        <v>2</v>
      </c>
      <c r="F105" s="69" t="s">
        <v>26</v>
      </c>
      <c r="G105" s="73" t="s">
        <v>49</v>
      </c>
      <c r="H105" s="73">
        <v>2000</v>
      </c>
      <c r="I105" s="79">
        <v>0.75</v>
      </c>
      <c r="J105" s="36">
        <v>0.85</v>
      </c>
      <c r="K105" s="187"/>
      <c r="L105" s="186"/>
      <c r="M105" s="186"/>
      <c r="N105" s="190"/>
      <c r="O105" s="190"/>
      <c r="P105" s="190"/>
      <c r="Q105" s="192"/>
      <c r="R105" s="186"/>
      <c r="S105" s="225"/>
    </row>
    <row r="106" spans="1:19" ht="32">
      <c r="A106" s="202"/>
      <c r="B106" s="186"/>
      <c r="C106" s="187"/>
      <c r="D106" s="186"/>
      <c r="E106" s="73">
        <v>1</v>
      </c>
      <c r="F106" s="69" t="s">
        <v>53</v>
      </c>
      <c r="G106" s="73" t="s">
        <v>49</v>
      </c>
      <c r="H106" s="73">
        <v>2000</v>
      </c>
      <c r="I106" s="79">
        <v>0.75</v>
      </c>
      <c r="J106" s="36">
        <v>0.85</v>
      </c>
      <c r="K106" s="187" t="s">
        <v>202</v>
      </c>
      <c r="L106" s="186"/>
      <c r="M106" s="186"/>
      <c r="N106" s="190">
        <v>70000</v>
      </c>
      <c r="O106" s="190">
        <v>140000</v>
      </c>
      <c r="P106" s="190"/>
      <c r="Q106" s="193">
        <v>8</v>
      </c>
      <c r="R106" s="186"/>
      <c r="S106" s="225"/>
    </row>
    <row r="107" spans="1:19" ht="48">
      <c r="A107" s="202"/>
      <c r="B107" s="186"/>
      <c r="C107" s="187"/>
      <c r="D107" s="186"/>
      <c r="E107" s="73">
        <v>2</v>
      </c>
      <c r="F107" s="69" t="s">
        <v>26</v>
      </c>
      <c r="G107" s="73" t="s">
        <v>49</v>
      </c>
      <c r="H107" s="73">
        <v>2000</v>
      </c>
      <c r="I107" s="79">
        <v>0.75</v>
      </c>
      <c r="J107" s="36">
        <v>0.85</v>
      </c>
      <c r="K107" s="187"/>
      <c r="L107" s="186"/>
      <c r="M107" s="186"/>
      <c r="N107" s="190"/>
      <c r="O107" s="190"/>
      <c r="P107" s="190"/>
      <c r="Q107" s="192"/>
      <c r="R107" s="186"/>
      <c r="S107" s="225"/>
    </row>
    <row r="108" spans="1:19" ht="30" customHeight="1">
      <c r="A108" s="202"/>
      <c r="B108" s="186"/>
      <c r="C108" s="187"/>
      <c r="D108" s="186"/>
      <c r="E108" s="73">
        <v>1</v>
      </c>
      <c r="F108" s="69" t="s">
        <v>53</v>
      </c>
      <c r="G108" s="73" t="s">
        <v>49</v>
      </c>
      <c r="H108" s="73">
        <v>2000</v>
      </c>
      <c r="I108" s="79">
        <v>0.6</v>
      </c>
      <c r="J108" s="79">
        <v>0.8</v>
      </c>
      <c r="K108" s="186" t="s">
        <v>172</v>
      </c>
      <c r="L108" s="186"/>
      <c r="M108" s="186"/>
      <c r="N108" s="190">
        <v>30000</v>
      </c>
      <c r="O108" s="190">
        <v>60000</v>
      </c>
      <c r="P108" s="190"/>
      <c r="Q108" s="186">
        <v>2</v>
      </c>
      <c r="R108" s="186"/>
      <c r="S108" s="225"/>
    </row>
    <row r="109" spans="1:19" ht="48">
      <c r="A109" s="202"/>
      <c r="B109" s="186"/>
      <c r="C109" s="187"/>
      <c r="D109" s="186"/>
      <c r="E109" s="73">
        <v>2</v>
      </c>
      <c r="F109" s="69" t="s">
        <v>26</v>
      </c>
      <c r="G109" s="73" t="s">
        <v>49</v>
      </c>
      <c r="H109" s="73">
        <v>2000</v>
      </c>
      <c r="I109" s="79">
        <v>0.6</v>
      </c>
      <c r="J109" s="79">
        <v>0.8</v>
      </c>
      <c r="K109" s="186"/>
      <c r="L109" s="186"/>
      <c r="M109" s="186"/>
      <c r="N109" s="190"/>
      <c r="O109" s="190"/>
      <c r="P109" s="190"/>
      <c r="Q109" s="186"/>
      <c r="R109" s="186"/>
      <c r="S109" s="225"/>
    </row>
    <row r="110" spans="1:19" ht="30.5" customHeight="1">
      <c r="A110" s="202"/>
      <c r="B110" s="186" t="s">
        <v>131</v>
      </c>
      <c r="C110" s="187" t="s">
        <v>132</v>
      </c>
      <c r="D110" s="186" t="s">
        <v>45</v>
      </c>
      <c r="E110" s="187">
        <v>1</v>
      </c>
      <c r="F110" s="69" t="s">
        <v>53</v>
      </c>
      <c r="G110" s="73" t="s">
        <v>49</v>
      </c>
      <c r="H110" s="73">
        <v>4000</v>
      </c>
      <c r="I110" s="79">
        <v>0.75</v>
      </c>
      <c r="J110" s="36">
        <v>0.85</v>
      </c>
      <c r="K110" s="69" t="s">
        <v>305</v>
      </c>
      <c r="L110" s="186" t="s">
        <v>118</v>
      </c>
      <c r="M110" s="186" t="s">
        <v>119</v>
      </c>
      <c r="N110" s="190">
        <v>125000</v>
      </c>
      <c r="O110" s="190">
        <v>250000</v>
      </c>
      <c r="P110" s="190" t="s">
        <v>19</v>
      </c>
      <c r="Q110" s="193">
        <v>8</v>
      </c>
      <c r="R110" s="186"/>
      <c r="S110" s="225"/>
    </row>
    <row r="111" spans="1:19" ht="32">
      <c r="A111" s="202"/>
      <c r="B111" s="186"/>
      <c r="C111" s="187"/>
      <c r="D111" s="186"/>
      <c r="E111" s="187"/>
      <c r="F111" s="69" t="s">
        <v>53</v>
      </c>
      <c r="G111" s="73" t="s">
        <v>49</v>
      </c>
      <c r="H111" s="73">
        <v>4000</v>
      </c>
      <c r="I111" s="79">
        <v>0.75</v>
      </c>
      <c r="J111" s="36">
        <v>0.85</v>
      </c>
      <c r="K111" s="69" t="s">
        <v>303</v>
      </c>
      <c r="L111" s="186"/>
      <c r="M111" s="186"/>
      <c r="N111" s="190"/>
      <c r="O111" s="190"/>
      <c r="P111" s="190"/>
      <c r="Q111" s="211"/>
      <c r="R111" s="186"/>
      <c r="S111" s="225"/>
    </row>
    <row r="112" spans="1:19" ht="32">
      <c r="A112" s="202"/>
      <c r="B112" s="186"/>
      <c r="C112" s="187"/>
      <c r="D112" s="186"/>
      <c r="E112" s="187"/>
      <c r="F112" s="69" t="s">
        <v>53</v>
      </c>
      <c r="G112" s="73" t="s">
        <v>49</v>
      </c>
      <c r="H112" s="73">
        <v>4000</v>
      </c>
      <c r="I112" s="79">
        <v>0.75</v>
      </c>
      <c r="J112" s="36">
        <v>0.85</v>
      </c>
      <c r="K112" s="69" t="s">
        <v>202</v>
      </c>
      <c r="L112" s="186"/>
      <c r="M112" s="186"/>
      <c r="N112" s="190"/>
      <c r="O112" s="190"/>
      <c r="P112" s="190"/>
      <c r="Q112" s="192"/>
      <c r="R112" s="186"/>
      <c r="S112" s="225"/>
    </row>
    <row r="113" spans="1:19" ht="48">
      <c r="A113" s="202"/>
      <c r="B113" s="186"/>
      <c r="C113" s="187"/>
      <c r="D113" s="186"/>
      <c r="E113" s="187">
        <v>2</v>
      </c>
      <c r="F113" s="69" t="s">
        <v>26</v>
      </c>
      <c r="G113" s="73" t="s">
        <v>49</v>
      </c>
      <c r="H113" s="73">
        <v>4000</v>
      </c>
      <c r="I113" s="79">
        <v>0.75</v>
      </c>
      <c r="J113" s="36">
        <v>0.85</v>
      </c>
      <c r="K113" s="69" t="s">
        <v>305</v>
      </c>
      <c r="L113" s="186"/>
      <c r="M113" s="186"/>
      <c r="N113" s="190"/>
      <c r="O113" s="190"/>
      <c r="P113" s="190"/>
      <c r="Q113" s="193">
        <v>8</v>
      </c>
      <c r="R113" s="186"/>
      <c r="S113" s="225"/>
    </row>
    <row r="114" spans="1:19" ht="48">
      <c r="A114" s="202"/>
      <c r="B114" s="186"/>
      <c r="C114" s="187"/>
      <c r="D114" s="186"/>
      <c r="E114" s="187"/>
      <c r="F114" s="69" t="s">
        <v>26</v>
      </c>
      <c r="G114" s="73" t="s">
        <v>49</v>
      </c>
      <c r="H114" s="73">
        <v>4000</v>
      </c>
      <c r="I114" s="79">
        <v>0.75</v>
      </c>
      <c r="J114" s="36">
        <v>0.85</v>
      </c>
      <c r="K114" s="69" t="s">
        <v>303</v>
      </c>
      <c r="L114" s="186"/>
      <c r="M114" s="186"/>
      <c r="N114" s="190"/>
      <c r="O114" s="190"/>
      <c r="P114" s="190"/>
      <c r="Q114" s="211"/>
      <c r="R114" s="186"/>
      <c r="S114" s="225"/>
    </row>
    <row r="115" spans="1:19" ht="48">
      <c r="A115" s="202"/>
      <c r="B115" s="186"/>
      <c r="C115" s="187"/>
      <c r="D115" s="186"/>
      <c r="E115" s="187"/>
      <c r="F115" s="69" t="s">
        <v>26</v>
      </c>
      <c r="G115" s="73" t="s">
        <v>49</v>
      </c>
      <c r="H115" s="73">
        <v>4000</v>
      </c>
      <c r="I115" s="79">
        <v>0.75</v>
      </c>
      <c r="J115" s="36">
        <v>0.85</v>
      </c>
      <c r="K115" s="69" t="s">
        <v>202</v>
      </c>
      <c r="L115" s="186"/>
      <c r="M115" s="186"/>
      <c r="N115" s="190"/>
      <c r="O115" s="190"/>
      <c r="P115" s="190"/>
      <c r="Q115" s="192"/>
      <c r="R115" s="186"/>
      <c r="S115" s="225"/>
    </row>
    <row r="116" spans="1:19" ht="30.5" customHeight="1">
      <c r="A116" s="202"/>
      <c r="B116" s="186"/>
      <c r="C116" s="187"/>
      <c r="D116" s="186"/>
      <c r="E116" s="187">
        <v>1</v>
      </c>
      <c r="F116" s="69" t="s">
        <v>53</v>
      </c>
      <c r="G116" s="73" t="s">
        <v>49</v>
      </c>
      <c r="H116" s="73">
        <v>4000</v>
      </c>
      <c r="I116" s="79">
        <v>0.6</v>
      </c>
      <c r="J116" s="79">
        <v>0.8</v>
      </c>
      <c r="K116" s="186" t="s">
        <v>172</v>
      </c>
      <c r="L116" s="186" t="s">
        <v>118</v>
      </c>
      <c r="M116" s="186" t="s">
        <v>119</v>
      </c>
      <c r="N116" s="190">
        <v>30000</v>
      </c>
      <c r="O116" s="190">
        <v>60000</v>
      </c>
      <c r="P116" s="190" t="s">
        <v>19</v>
      </c>
      <c r="Q116" s="69">
        <v>2</v>
      </c>
      <c r="R116" s="186"/>
      <c r="S116" s="225"/>
    </row>
    <row r="117" spans="1:19" ht="32">
      <c r="A117" s="202"/>
      <c r="B117" s="186"/>
      <c r="C117" s="187"/>
      <c r="D117" s="186"/>
      <c r="E117" s="187"/>
      <c r="F117" s="69" t="s">
        <v>53</v>
      </c>
      <c r="G117" s="73" t="s">
        <v>49</v>
      </c>
      <c r="H117" s="73">
        <v>4000</v>
      </c>
      <c r="I117" s="79">
        <v>0.6</v>
      </c>
      <c r="J117" s="79">
        <v>0.8</v>
      </c>
      <c r="K117" s="186"/>
      <c r="L117" s="186"/>
      <c r="M117" s="186"/>
      <c r="N117" s="190"/>
      <c r="O117" s="190"/>
      <c r="P117" s="190"/>
      <c r="Q117" s="69">
        <v>2</v>
      </c>
      <c r="R117" s="186"/>
      <c r="S117" s="225"/>
    </row>
    <row r="118" spans="1:19" ht="32">
      <c r="A118" s="202"/>
      <c r="B118" s="186"/>
      <c r="C118" s="187"/>
      <c r="D118" s="186"/>
      <c r="E118" s="187"/>
      <c r="F118" s="69" t="s">
        <v>53</v>
      </c>
      <c r="G118" s="73" t="s">
        <v>49</v>
      </c>
      <c r="H118" s="73">
        <v>4000</v>
      </c>
      <c r="I118" s="79">
        <v>0.6</v>
      </c>
      <c r="J118" s="79">
        <v>0.8</v>
      </c>
      <c r="K118" s="186"/>
      <c r="L118" s="186"/>
      <c r="M118" s="186"/>
      <c r="N118" s="190"/>
      <c r="O118" s="190"/>
      <c r="P118" s="190"/>
      <c r="Q118" s="69">
        <v>2</v>
      </c>
      <c r="R118" s="186"/>
      <c r="S118" s="225"/>
    </row>
    <row r="119" spans="1:19" ht="48">
      <c r="A119" s="202"/>
      <c r="B119" s="186"/>
      <c r="C119" s="187"/>
      <c r="D119" s="186"/>
      <c r="E119" s="187">
        <v>2</v>
      </c>
      <c r="F119" s="69" t="s">
        <v>26</v>
      </c>
      <c r="G119" s="73" t="s">
        <v>49</v>
      </c>
      <c r="H119" s="73">
        <v>4000</v>
      </c>
      <c r="I119" s="79">
        <v>0.6</v>
      </c>
      <c r="J119" s="79">
        <v>0.8</v>
      </c>
      <c r="K119" s="186" t="s">
        <v>172</v>
      </c>
      <c r="L119" s="186"/>
      <c r="M119" s="186"/>
      <c r="N119" s="190"/>
      <c r="O119" s="190"/>
      <c r="P119" s="190"/>
      <c r="Q119" s="69">
        <v>2</v>
      </c>
      <c r="R119" s="186"/>
      <c r="S119" s="225"/>
    </row>
    <row r="120" spans="1:19" ht="48">
      <c r="A120" s="202"/>
      <c r="B120" s="186"/>
      <c r="C120" s="187"/>
      <c r="D120" s="186"/>
      <c r="E120" s="187"/>
      <c r="F120" s="69" t="s">
        <v>26</v>
      </c>
      <c r="G120" s="73" t="s">
        <v>49</v>
      </c>
      <c r="H120" s="73">
        <v>4000</v>
      </c>
      <c r="I120" s="79">
        <v>0.6</v>
      </c>
      <c r="J120" s="79">
        <v>0.8</v>
      </c>
      <c r="K120" s="186"/>
      <c r="L120" s="186"/>
      <c r="M120" s="186"/>
      <c r="N120" s="190"/>
      <c r="O120" s="190"/>
      <c r="P120" s="190"/>
      <c r="Q120" s="69">
        <v>2</v>
      </c>
      <c r="R120" s="186"/>
      <c r="S120" s="225"/>
    </row>
    <row r="121" spans="1:19" ht="49" thickBot="1">
      <c r="A121" s="202"/>
      <c r="B121" s="186"/>
      <c r="C121" s="187"/>
      <c r="D121" s="186"/>
      <c r="E121" s="187"/>
      <c r="F121" s="69" t="s">
        <v>26</v>
      </c>
      <c r="G121" s="73" t="s">
        <v>49</v>
      </c>
      <c r="H121" s="73">
        <v>4000</v>
      </c>
      <c r="I121" s="79">
        <v>0.6</v>
      </c>
      <c r="J121" s="79">
        <v>0.8</v>
      </c>
      <c r="K121" s="186"/>
      <c r="L121" s="186"/>
      <c r="M121" s="186"/>
      <c r="N121" s="190"/>
      <c r="O121" s="190"/>
      <c r="P121" s="190"/>
      <c r="Q121" s="69">
        <v>2</v>
      </c>
      <c r="R121" s="186"/>
      <c r="S121" s="225"/>
    </row>
    <row r="122" spans="1:19" ht="30.5" customHeight="1">
      <c r="A122" s="202"/>
      <c r="B122" s="186" t="s">
        <v>135</v>
      </c>
      <c r="C122" s="187" t="s">
        <v>136</v>
      </c>
      <c r="D122" s="186" t="s">
        <v>45</v>
      </c>
      <c r="E122" s="73">
        <v>1</v>
      </c>
      <c r="F122" s="69" t="s">
        <v>53</v>
      </c>
      <c r="G122" s="73" t="s">
        <v>124</v>
      </c>
      <c r="H122" s="73">
        <v>100</v>
      </c>
      <c r="I122" s="79">
        <v>0.75</v>
      </c>
      <c r="J122" s="36">
        <v>0.85</v>
      </c>
      <c r="K122" s="187" t="s">
        <v>305</v>
      </c>
      <c r="L122" s="186" t="s">
        <v>43</v>
      </c>
      <c r="M122" s="186" t="s">
        <v>137</v>
      </c>
      <c r="N122" s="188">
        <v>25000</v>
      </c>
      <c r="O122" s="188">
        <v>50000</v>
      </c>
      <c r="P122" s="190" t="s">
        <v>19</v>
      </c>
      <c r="Q122" s="193">
        <v>8</v>
      </c>
      <c r="R122" s="186"/>
      <c r="S122" s="225"/>
    </row>
    <row r="123" spans="1:19" ht="48">
      <c r="A123" s="202"/>
      <c r="B123" s="186"/>
      <c r="C123" s="187"/>
      <c r="D123" s="186"/>
      <c r="E123" s="73">
        <v>2</v>
      </c>
      <c r="F123" s="69" t="s">
        <v>26</v>
      </c>
      <c r="G123" s="73" t="s">
        <v>124</v>
      </c>
      <c r="H123" s="73">
        <v>100</v>
      </c>
      <c r="I123" s="79">
        <v>0.75</v>
      </c>
      <c r="J123" s="36">
        <v>0.85</v>
      </c>
      <c r="K123" s="187"/>
      <c r="L123" s="186"/>
      <c r="M123" s="186"/>
      <c r="N123" s="190"/>
      <c r="O123" s="190"/>
      <c r="P123" s="190"/>
      <c r="Q123" s="192"/>
      <c r="R123" s="186"/>
      <c r="S123" s="225"/>
    </row>
    <row r="124" spans="1:19" ht="32">
      <c r="A124" s="202"/>
      <c r="B124" s="186"/>
      <c r="C124" s="187"/>
      <c r="D124" s="186"/>
      <c r="E124" s="73">
        <v>1</v>
      </c>
      <c r="F124" s="69" t="s">
        <v>53</v>
      </c>
      <c r="G124" s="73" t="s">
        <v>124</v>
      </c>
      <c r="H124" s="73">
        <v>100</v>
      </c>
      <c r="I124" s="79">
        <v>0.75</v>
      </c>
      <c r="J124" s="36">
        <v>0.85</v>
      </c>
      <c r="K124" s="69" t="s">
        <v>202</v>
      </c>
      <c r="L124" s="186"/>
      <c r="M124" s="186"/>
      <c r="N124" s="205">
        <v>60000</v>
      </c>
      <c r="O124" s="205">
        <v>120000</v>
      </c>
      <c r="P124" s="190"/>
      <c r="Q124" s="193">
        <v>8</v>
      </c>
      <c r="R124" s="186"/>
      <c r="S124" s="225"/>
    </row>
    <row r="125" spans="1:19" ht="32">
      <c r="A125" s="202"/>
      <c r="B125" s="186"/>
      <c r="C125" s="187"/>
      <c r="D125" s="186"/>
      <c r="E125" s="73">
        <v>1</v>
      </c>
      <c r="F125" s="69" t="s">
        <v>53</v>
      </c>
      <c r="G125" s="73" t="s">
        <v>124</v>
      </c>
      <c r="H125" s="73">
        <v>100</v>
      </c>
      <c r="I125" s="79">
        <v>0.75</v>
      </c>
      <c r="J125" s="36">
        <v>0.85</v>
      </c>
      <c r="K125" s="69" t="s">
        <v>303</v>
      </c>
      <c r="L125" s="186"/>
      <c r="M125" s="186"/>
      <c r="N125" s="205"/>
      <c r="O125" s="205"/>
      <c r="P125" s="190"/>
      <c r="Q125" s="211"/>
      <c r="R125" s="186"/>
      <c r="S125" s="225"/>
    </row>
    <row r="126" spans="1:19" ht="48">
      <c r="A126" s="202"/>
      <c r="B126" s="186"/>
      <c r="C126" s="187"/>
      <c r="D126" s="186"/>
      <c r="E126" s="73">
        <v>2</v>
      </c>
      <c r="F126" s="69" t="s">
        <v>26</v>
      </c>
      <c r="G126" s="73" t="s">
        <v>124</v>
      </c>
      <c r="H126" s="73">
        <v>100</v>
      </c>
      <c r="I126" s="79">
        <v>0.75</v>
      </c>
      <c r="J126" s="36">
        <v>0.85</v>
      </c>
      <c r="K126" s="69" t="s">
        <v>303</v>
      </c>
      <c r="L126" s="186"/>
      <c r="M126" s="186"/>
      <c r="N126" s="205"/>
      <c r="O126" s="205"/>
      <c r="P126" s="190"/>
      <c r="Q126" s="211"/>
      <c r="R126" s="186"/>
      <c r="S126" s="225"/>
    </row>
    <row r="127" spans="1:19" ht="48">
      <c r="A127" s="202"/>
      <c r="B127" s="186"/>
      <c r="C127" s="187"/>
      <c r="D127" s="186"/>
      <c r="E127" s="73">
        <v>2</v>
      </c>
      <c r="F127" s="69" t="s">
        <v>26</v>
      </c>
      <c r="G127" s="73" t="s">
        <v>124</v>
      </c>
      <c r="H127" s="73">
        <v>100</v>
      </c>
      <c r="I127" s="79">
        <v>0.75</v>
      </c>
      <c r="J127" s="36">
        <v>0.85</v>
      </c>
      <c r="K127" s="69" t="s">
        <v>202</v>
      </c>
      <c r="L127" s="186"/>
      <c r="M127" s="186"/>
      <c r="N127" s="205"/>
      <c r="O127" s="205"/>
      <c r="P127" s="190"/>
      <c r="Q127" s="192"/>
      <c r="R127" s="186"/>
      <c r="S127" s="225"/>
    </row>
    <row r="128" spans="1:19" ht="32">
      <c r="A128" s="202"/>
      <c r="B128" s="186"/>
      <c r="C128" s="187"/>
      <c r="D128" s="186"/>
      <c r="E128" s="73">
        <v>1</v>
      </c>
      <c r="F128" s="69" t="s">
        <v>53</v>
      </c>
      <c r="G128" s="73" t="s">
        <v>130</v>
      </c>
      <c r="H128" s="73">
        <v>100</v>
      </c>
      <c r="I128" s="79">
        <v>0.6</v>
      </c>
      <c r="J128" s="79">
        <v>0.8</v>
      </c>
      <c r="K128" s="186" t="s">
        <v>172</v>
      </c>
      <c r="L128" s="186"/>
      <c r="M128" s="186"/>
      <c r="N128" s="205">
        <v>30000</v>
      </c>
      <c r="O128" s="205">
        <v>60000</v>
      </c>
      <c r="P128" s="190"/>
      <c r="Q128" s="69">
        <v>2</v>
      </c>
      <c r="R128" s="186"/>
      <c r="S128" s="225"/>
    </row>
    <row r="129" spans="1:19" ht="49" thickBot="1">
      <c r="A129" s="202"/>
      <c r="B129" s="186"/>
      <c r="C129" s="187"/>
      <c r="D129" s="186"/>
      <c r="E129" s="73">
        <v>2</v>
      </c>
      <c r="F129" s="69" t="s">
        <v>26</v>
      </c>
      <c r="G129" s="73" t="s">
        <v>130</v>
      </c>
      <c r="H129" s="73">
        <v>100</v>
      </c>
      <c r="I129" s="79">
        <v>0.6</v>
      </c>
      <c r="J129" s="79">
        <v>0.8</v>
      </c>
      <c r="K129" s="186"/>
      <c r="L129" s="186"/>
      <c r="M129" s="186"/>
      <c r="N129" s="205"/>
      <c r="O129" s="205"/>
      <c r="P129" s="190"/>
      <c r="Q129" s="69">
        <v>2</v>
      </c>
      <c r="R129" s="186"/>
      <c r="S129" s="225"/>
    </row>
    <row r="130" spans="1:19" ht="30.5" customHeight="1">
      <c r="A130" s="202"/>
      <c r="B130" s="186" t="s">
        <v>138</v>
      </c>
      <c r="C130" s="187" t="s">
        <v>139</v>
      </c>
      <c r="D130" s="186" t="s">
        <v>45</v>
      </c>
      <c r="E130" s="73">
        <v>1</v>
      </c>
      <c r="F130" s="69" t="s">
        <v>53</v>
      </c>
      <c r="G130" s="73" t="s">
        <v>124</v>
      </c>
      <c r="H130" s="73">
        <v>100</v>
      </c>
      <c r="I130" s="79">
        <v>0.75</v>
      </c>
      <c r="J130" s="36">
        <v>0.85</v>
      </c>
      <c r="K130" s="187" t="s">
        <v>305</v>
      </c>
      <c r="L130" s="186" t="s">
        <v>43</v>
      </c>
      <c r="M130" s="186" t="s">
        <v>137</v>
      </c>
      <c r="N130" s="188">
        <v>25000</v>
      </c>
      <c r="O130" s="188">
        <v>50000</v>
      </c>
      <c r="P130" s="190" t="s">
        <v>19</v>
      </c>
      <c r="Q130" s="193">
        <v>8</v>
      </c>
      <c r="R130" s="186"/>
      <c r="S130" s="225"/>
    </row>
    <row r="131" spans="1:19" ht="48">
      <c r="A131" s="202"/>
      <c r="B131" s="186"/>
      <c r="C131" s="187"/>
      <c r="D131" s="186"/>
      <c r="E131" s="73">
        <v>2</v>
      </c>
      <c r="F131" s="69" t="s">
        <v>26</v>
      </c>
      <c r="G131" s="73" t="s">
        <v>124</v>
      </c>
      <c r="H131" s="73">
        <v>100</v>
      </c>
      <c r="I131" s="79">
        <v>0.75</v>
      </c>
      <c r="J131" s="36">
        <v>0.85</v>
      </c>
      <c r="K131" s="187"/>
      <c r="L131" s="186"/>
      <c r="M131" s="186"/>
      <c r="N131" s="190"/>
      <c r="O131" s="190"/>
      <c r="P131" s="190"/>
      <c r="Q131" s="192"/>
      <c r="R131" s="186"/>
      <c r="S131" s="225"/>
    </row>
    <row r="132" spans="1:19" ht="32">
      <c r="A132" s="202"/>
      <c r="B132" s="186"/>
      <c r="C132" s="187"/>
      <c r="D132" s="186"/>
      <c r="E132" s="73">
        <v>1</v>
      </c>
      <c r="F132" s="69" t="s">
        <v>53</v>
      </c>
      <c r="G132" s="73" t="s">
        <v>124</v>
      </c>
      <c r="H132" s="73">
        <v>100</v>
      </c>
      <c r="I132" s="79">
        <v>0.75</v>
      </c>
      <c r="J132" s="36">
        <v>0.85</v>
      </c>
      <c r="K132" s="69" t="s">
        <v>202</v>
      </c>
      <c r="L132" s="186"/>
      <c r="M132" s="186"/>
      <c r="N132" s="205">
        <v>60000</v>
      </c>
      <c r="O132" s="205">
        <v>120000</v>
      </c>
      <c r="P132" s="190"/>
      <c r="Q132" s="193">
        <v>8</v>
      </c>
      <c r="R132" s="186"/>
      <c r="S132" s="225"/>
    </row>
    <row r="133" spans="1:19" ht="32">
      <c r="A133" s="202"/>
      <c r="B133" s="186"/>
      <c r="C133" s="187"/>
      <c r="D133" s="186"/>
      <c r="E133" s="73">
        <v>1</v>
      </c>
      <c r="F133" s="69" t="s">
        <v>53</v>
      </c>
      <c r="G133" s="73" t="s">
        <v>124</v>
      </c>
      <c r="H133" s="73">
        <v>100</v>
      </c>
      <c r="I133" s="79">
        <v>0.75</v>
      </c>
      <c r="J133" s="36">
        <v>0.85</v>
      </c>
      <c r="K133" s="69" t="s">
        <v>303</v>
      </c>
      <c r="L133" s="186"/>
      <c r="M133" s="186"/>
      <c r="N133" s="205"/>
      <c r="O133" s="205"/>
      <c r="P133" s="190"/>
      <c r="Q133" s="211"/>
      <c r="R133" s="186"/>
      <c r="S133" s="225"/>
    </row>
    <row r="134" spans="1:19" ht="48">
      <c r="A134" s="202"/>
      <c r="B134" s="186"/>
      <c r="C134" s="187"/>
      <c r="D134" s="186"/>
      <c r="E134" s="73">
        <v>2</v>
      </c>
      <c r="F134" s="69" t="s">
        <v>26</v>
      </c>
      <c r="G134" s="73" t="s">
        <v>124</v>
      </c>
      <c r="H134" s="73">
        <v>100</v>
      </c>
      <c r="I134" s="79">
        <v>0.75</v>
      </c>
      <c r="J134" s="36">
        <v>0.85</v>
      </c>
      <c r="K134" s="69" t="s">
        <v>303</v>
      </c>
      <c r="L134" s="186"/>
      <c r="M134" s="186"/>
      <c r="N134" s="205"/>
      <c r="O134" s="205"/>
      <c r="P134" s="190"/>
      <c r="Q134" s="211"/>
      <c r="R134" s="186"/>
      <c r="S134" s="225"/>
    </row>
    <row r="135" spans="1:19" ht="48">
      <c r="A135" s="202"/>
      <c r="B135" s="186"/>
      <c r="C135" s="187"/>
      <c r="D135" s="186"/>
      <c r="E135" s="73">
        <v>2</v>
      </c>
      <c r="F135" s="69" t="s">
        <v>26</v>
      </c>
      <c r="G135" s="73" t="s">
        <v>124</v>
      </c>
      <c r="H135" s="73">
        <v>100</v>
      </c>
      <c r="I135" s="79">
        <v>0.75</v>
      </c>
      <c r="J135" s="36">
        <v>0.85</v>
      </c>
      <c r="K135" s="69" t="s">
        <v>202</v>
      </c>
      <c r="L135" s="186"/>
      <c r="M135" s="186"/>
      <c r="N135" s="205"/>
      <c r="O135" s="205"/>
      <c r="P135" s="190"/>
      <c r="Q135" s="192"/>
      <c r="R135" s="186"/>
      <c r="S135" s="225"/>
    </row>
    <row r="136" spans="1:19" ht="32">
      <c r="A136" s="202"/>
      <c r="B136" s="186"/>
      <c r="C136" s="187"/>
      <c r="D136" s="186"/>
      <c r="E136" s="73">
        <v>1</v>
      </c>
      <c r="F136" s="69" t="s">
        <v>53</v>
      </c>
      <c r="G136" s="73" t="s">
        <v>130</v>
      </c>
      <c r="H136" s="73">
        <v>100</v>
      </c>
      <c r="I136" s="79">
        <v>0.6</v>
      </c>
      <c r="J136" s="79">
        <v>0.8</v>
      </c>
      <c r="K136" s="186" t="s">
        <v>172</v>
      </c>
      <c r="L136" s="186"/>
      <c r="M136" s="186"/>
      <c r="N136" s="205">
        <v>30000</v>
      </c>
      <c r="O136" s="205">
        <v>60000</v>
      </c>
      <c r="P136" s="190"/>
      <c r="Q136" s="69">
        <v>2</v>
      </c>
      <c r="R136" s="186"/>
      <c r="S136" s="225"/>
    </row>
    <row r="137" spans="1:19" ht="48">
      <c r="A137" s="202"/>
      <c r="B137" s="186"/>
      <c r="C137" s="187"/>
      <c r="D137" s="186"/>
      <c r="E137" s="73">
        <v>2</v>
      </c>
      <c r="F137" s="69" t="s">
        <v>26</v>
      </c>
      <c r="G137" s="73" t="s">
        <v>130</v>
      </c>
      <c r="H137" s="73">
        <v>100</v>
      </c>
      <c r="I137" s="79">
        <v>0.6</v>
      </c>
      <c r="J137" s="79">
        <v>0.8</v>
      </c>
      <c r="K137" s="186"/>
      <c r="L137" s="186"/>
      <c r="M137" s="186"/>
      <c r="N137" s="205"/>
      <c r="O137" s="205"/>
      <c r="P137" s="190"/>
      <c r="Q137" s="69">
        <v>2</v>
      </c>
      <c r="R137" s="186"/>
      <c r="S137" s="225"/>
    </row>
    <row r="138" spans="1:19" ht="30" customHeight="1">
      <c r="A138" s="202"/>
      <c r="B138" s="186" t="s">
        <v>133</v>
      </c>
      <c r="C138" s="187" t="s">
        <v>134</v>
      </c>
      <c r="D138" s="186" t="s">
        <v>45</v>
      </c>
      <c r="E138" s="73">
        <v>1</v>
      </c>
      <c r="F138" s="69" t="s">
        <v>53</v>
      </c>
      <c r="G138" s="11" t="s">
        <v>49</v>
      </c>
      <c r="H138" s="69">
        <v>100</v>
      </c>
      <c r="I138" s="79">
        <v>0.75</v>
      </c>
      <c r="J138" s="79">
        <v>0.85</v>
      </c>
      <c r="K138" s="187" t="s">
        <v>303</v>
      </c>
      <c r="L138" s="186" t="s">
        <v>46</v>
      </c>
      <c r="M138" s="186" t="s">
        <v>42</v>
      </c>
      <c r="N138" s="190">
        <v>32500</v>
      </c>
      <c r="O138" s="190">
        <v>65000</v>
      </c>
      <c r="P138" s="195" t="s">
        <v>19</v>
      </c>
      <c r="Q138" s="193">
        <v>8</v>
      </c>
      <c r="R138" s="186"/>
      <c r="S138" s="225"/>
    </row>
    <row r="139" spans="1:19" ht="16">
      <c r="A139" s="202"/>
      <c r="B139" s="186"/>
      <c r="C139" s="187"/>
      <c r="D139" s="186"/>
      <c r="E139" s="73">
        <v>2</v>
      </c>
      <c r="F139" s="69" t="s">
        <v>74</v>
      </c>
      <c r="G139" s="11" t="s">
        <v>62</v>
      </c>
      <c r="H139" s="69">
        <v>100</v>
      </c>
      <c r="I139" s="79">
        <v>0.75</v>
      </c>
      <c r="J139" s="79">
        <v>0.85</v>
      </c>
      <c r="K139" s="187"/>
      <c r="L139" s="186"/>
      <c r="M139" s="186"/>
      <c r="N139" s="190"/>
      <c r="O139" s="190"/>
      <c r="P139" s="195"/>
      <c r="Q139" s="211"/>
      <c r="R139" s="186"/>
      <c r="S139" s="225"/>
    </row>
    <row r="140" spans="1:19" ht="32">
      <c r="A140" s="202"/>
      <c r="B140" s="186"/>
      <c r="C140" s="187"/>
      <c r="D140" s="186"/>
      <c r="E140" s="73">
        <v>1</v>
      </c>
      <c r="F140" s="69" t="s">
        <v>53</v>
      </c>
      <c r="G140" s="11" t="s">
        <v>49</v>
      </c>
      <c r="H140" s="69">
        <v>100</v>
      </c>
      <c r="I140" s="79">
        <v>0.6</v>
      </c>
      <c r="J140" s="79">
        <v>0.7</v>
      </c>
      <c r="K140" s="187" t="s">
        <v>305</v>
      </c>
      <c r="L140" s="186" t="s">
        <v>46</v>
      </c>
      <c r="M140" s="186" t="s">
        <v>42</v>
      </c>
      <c r="N140" s="190">
        <v>19500</v>
      </c>
      <c r="O140" s="190">
        <v>39000</v>
      </c>
      <c r="P140" s="195"/>
      <c r="Q140" s="193">
        <v>8</v>
      </c>
      <c r="R140" s="186"/>
      <c r="S140" s="225"/>
    </row>
    <row r="141" spans="1:19" ht="16">
      <c r="A141" s="202"/>
      <c r="B141" s="186"/>
      <c r="C141" s="187"/>
      <c r="D141" s="186"/>
      <c r="E141" s="73">
        <v>2</v>
      </c>
      <c r="F141" s="69" t="s">
        <v>74</v>
      </c>
      <c r="G141" s="11" t="s">
        <v>62</v>
      </c>
      <c r="H141" s="69">
        <v>100</v>
      </c>
      <c r="I141" s="79">
        <v>0.6</v>
      </c>
      <c r="J141" s="79">
        <v>0.7</v>
      </c>
      <c r="K141" s="187"/>
      <c r="L141" s="186"/>
      <c r="M141" s="186"/>
      <c r="N141" s="190"/>
      <c r="O141" s="190"/>
      <c r="P141" s="195"/>
      <c r="Q141" s="211"/>
      <c r="R141" s="186"/>
      <c r="S141" s="225"/>
    </row>
    <row r="142" spans="1:19" ht="32">
      <c r="A142" s="202"/>
      <c r="B142" s="186"/>
      <c r="C142" s="187"/>
      <c r="D142" s="186"/>
      <c r="E142" s="73">
        <v>1</v>
      </c>
      <c r="F142" s="69" t="s">
        <v>53</v>
      </c>
      <c r="G142" s="11" t="s">
        <v>49</v>
      </c>
      <c r="H142" s="69">
        <v>100</v>
      </c>
      <c r="I142" s="79">
        <v>0.75</v>
      </c>
      <c r="J142" s="79">
        <v>0.85</v>
      </c>
      <c r="K142" s="187" t="s">
        <v>202</v>
      </c>
      <c r="L142" s="186" t="s">
        <v>46</v>
      </c>
      <c r="M142" s="186" t="s">
        <v>42</v>
      </c>
      <c r="N142" s="190">
        <v>32500</v>
      </c>
      <c r="O142" s="190">
        <v>65000</v>
      </c>
      <c r="P142" s="195"/>
      <c r="Q142" s="193">
        <v>8</v>
      </c>
      <c r="R142" s="186"/>
      <c r="S142" s="225"/>
    </row>
    <row r="143" spans="1:19" ht="16">
      <c r="A143" s="202"/>
      <c r="B143" s="186"/>
      <c r="C143" s="187"/>
      <c r="D143" s="186"/>
      <c r="E143" s="73">
        <v>2</v>
      </c>
      <c r="F143" s="69" t="s">
        <v>74</v>
      </c>
      <c r="G143" s="11" t="s">
        <v>62</v>
      </c>
      <c r="H143" s="69">
        <v>100</v>
      </c>
      <c r="I143" s="79">
        <v>0.75</v>
      </c>
      <c r="J143" s="79">
        <v>0.85</v>
      </c>
      <c r="K143" s="187"/>
      <c r="L143" s="186"/>
      <c r="M143" s="186"/>
      <c r="N143" s="190"/>
      <c r="O143" s="190"/>
      <c r="P143" s="195"/>
      <c r="Q143" s="211"/>
      <c r="R143" s="186"/>
      <c r="S143" s="225"/>
    </row>
    <row r="144" spans="1:19" ht="30" customHeight="1">
      <c r="A144" s="202"/>
      <c r="B144" s="186"/>
      <c r="C144" s="187"/>
      <c r="D144" s="186"/>
      <c r="E144" s="73">
        <v>1</v>
      </c>
      <c r="F144" s="69" t="s">
        <v>53</v>
      </c>
      <c r="G144" s="11" t="s">
        <v>129</v>
      </c>
      <c r="H144" s="69">
        <v>100</v>
      </c>
      <c r="I144" s="79">
        <v>0.6</v>
      </c>
      <c r="J144" s="79">
        <v>0.8</v>
      </c>
      <c r="K144" s="186" t="s">
        <v>172</v>
      </c>
      <c r="L144" s="186" t="s">
        <v>46</v>
      </c>
      <c r="M144" s="186" t="s">
        <v>42</v>
      </c>
      <c r="N144" s="190">
        <v>32500</v>
      </c>
      <c r="O144" s="190">
        <v>65000</v>
      </c>
      <c r="P144" s="195"/>
      <c r="Q144" s="69">
        <v>2</v>
      </c>
      <c r="R144" s="186"/>
      <c r="S144" s="225"/>
    </row>
    <row r="145" spans="1:19" ht="16">
      <c r="A145" s="202"/>
      <c r="B145" s="186"/>
      <c r="C145" s="187"/>
      <c r="D145" s="186"/>
      <c r="E145" s="73">
        <v>2</v>
      </c>
      <c r="F145" s="69" t="s">
        <v>74</v>
      </c>
      <c r="G145" s="11" t="s">
        <v>129</v>
      </c>
      <c r="H145" s="69">
        <v>100</v>
      </c>
      <c r="I145" s="79">
        <v>0.6</v>
      </c>
      <c r="J145" s="79">
        <v>0.8</v>
      </c>
      <c r="K145" s="186"/>
      <c r="L145" s="186"/>
      <c r="M145" s="186"/>
      <c r="N145" s="190"/>
      <c r="O145" s="190"/>
      <c r="P145" s="195"/>
      <c r="Q145" s="69">
        <v>2</v>
      </c>
      <c r="R145" s="186"/>
      <c r="S145" s="225"/>
    </row>
    <row r="146" spans="1:19" ht="30" customHeight="1">
      <c r="A146" s="202"/>
      <c r="B146" s="186" t="s">
        <v>90</v>
      </c>
      <c r="C146" s="187" t="s">
        <v>91</v>
      </c>
      <c r="D146" s="186" t="s">
        <v>45</v>
      </c>
      <c r="E146" s="73">
        <v>1</v>
      </c>
      <c r="F146" s="69" t="s">
        <v>53</v>
      </c>
      <c r="G146" s="11" t="s">
        <v>62</v>
      </c>
      <c r="H146" s="69">
        <v>1000</v>
      </c>
      <c r="I146" s="79">
        <v>0.75</v>
      </c>
      <c r="J146" s="79">
        <v>0.85</v>
      </c>
      <c r="K146" s="187" t="s">
        <v>303</v>
      </c>
      <c r="L146" s="186" t="s">
        <v>46</v>
      </c>
      <c r="M146" s="186" t="s">
        <v>42</v>
      </c>
      <c r="N146" s="190">
        <v>25000</v>
      </c>
      <c r="O146" s="190">
        <v>50000</v>
      </c>
      <c r="P146" s="195" t="s">
        <v>19</v>
      </c>
      <c r="Q146" s="186">
        <v>8</v>
      </c>
      <c r="R146" s="186"/>
      <c r="S146" s="225"/>
    </row>
    <row r="147" spans="1:19" ht="49" thickBot="1">
      <c r="A147" s="202"/>
      <c r="B147" s="186"/>
      <c r="C147" s="187"/>
      <c r="D147" s="186"/>
      <c r="E147" s="73">
        <v>2</v>
      </c>
      <c r="F147" s="69" t="s">
        <v>26</v>
      </c>
      <c r="G147" s="11" t="s">
        <v>62</v>
      </c>
      <c r="H147" s="69">
        <v>1000</v>
      </c>
      <c r="I147" s="79">
        <v>0.75</v>
      </c>
      <c r="J147" s="79">
        <v>0.85</v>
      </c>
      <c r="K147" s="187"/>
      <c r="L147" s="186"/>
      <c r="M147" s="186"/>
      <c r="N147" s="190"/>
      <c r="O147" s="190"/>
      <c r="P147" s="195"/>
      <c r="Q147" s="186"/>
      <c r="R147" s="186"/>
      <c r="S147" s="225"/>
    </row>
    <row r="148" spans="1:19" ht="32">
      <c r="A148" s="202"/>
      <c r="B148" s="186"/>
      <c r="C148" s="187"/>
      <c r="D148" s="186"/>
      <c r="E148" s="73">
        <v>1</v>
      </c>
      <c r="F148" s="69" t="s">
        <v>53</v>
      </c>
      <c r="G148" s="11" t="s">
        <v>62</v>
      </c>
      <c r="H148" s="69">
        <v>1000</v>
      </c>
      <c r="I148" s="79">
        <v>0.6</v>
      </c>
      <c r="J148" s="79">
        <v>0.7</v>
      </c>
      <c r="K148" s="187" t="s">
        <v>305</v>
      </c>
      <c r="L148" s="186" t="s">
        <v>46</v>
      </c>
      <c r="M148" s="186" t="s">
        <v>42</v>
      </c>
      <c r="N148" s="188">
        <v>25000</v>
      </c>
      <c r="O148" s="188">
        <v>50000</v>
      </c>
      <c r="P148" s="195"/>
      <c r="Q148" s="186">
        <v>8</v>
      </c>
      <c r="R148" s="186"/>
      <c r="S148" s="225"/>
    </row>
    <row r="149" spans="1:19" ht="48">
      <c r="A149" s="202"/>
      <c r="B149" s="186"/>
      <c r="C149" s="187"/>
      <c r="D149" s="186"/>
      <c r="E149" s="73">
        <v>2</v>
      </c>
      <c r="F149" s="69" t="s">
        <v>26</v>
      </c>
      <c r="G149" s="11" t="s">
        <v>62</v>
      </c>
      <c r="H149" s="69">
        <v>1000</v>
      </c>
      <c r="I149" s="79">
        <v>0.6</v>
      </c>
      <c r="J149" s="79">
        <v>0.7</v>
      </c>
      <c r="K149" s="187"/>
      <c r="L149" s="186"/>
      <c r="M149" s="186"/>
      <c r="N149" s="190"/>
      <c r="O149" s="190"/>
      <c r="P149" s="195"/>
      <c r="Q149" s="186"/>
      <c r="R149" s="186"/>
      <c r="S149" s="225"/>
    </row>
    <row r="150" spans="1:19" ht="32">
      <c r="A150" s="202"/>
      <c r="B150" s="186"/>
      <c r="C150" s="187"/>
      <c r="D150" s="186"/>
      <c r="E150" s="73">
        <v>1</v>
      </c>
      <c r="F150" s="69" t="s">
        <v>53</v>
      </c>
      <c r="G150" s="11" t="s">
        <v>62</v>
      </c>
      <c r="H150" s="69">
        <v>1000</v>
      </c>
      <c r="I150" s="79">
        <v>0.75</v>
      </c>
      <c r="J150" s="79">
        <v>0.85</v>
      </c>
      <c r="K150" s="187" t="s">
        <v>202</v>
      </c>
      <c r="L150" s="186" t="s">
        <v>46</v>
      </c>
      <c r="M150" s="186" t="s">
        <v>42</v>
      </c>
      <c r="N150" s="190">
        <v>25000</v>
      </c>
      <c r="O150" s="190">
        <v>50000</v>
      </c>
      <c r="P150" s="195"/>
      <c r="Q150" s="186">
        <v>8</v>
      </c>
      <c r="R150" s="186"/>
      <c r="S150" s="225"/>
    </row>
    <row r="151" spans="1:19" ht="48">
      <c r="A151" s="202"/>
      <c r="B151" s="186"/>
      <c r="C151" s="187"/>
      <c r="D151" s="186"/>
      <c r="E151" s="73">
        <v>2</v>
      </c>
      <c r="F151" s="69" t="s">
        <v>26</v>
      </c>
      <c r="G151" s="11" t="s">
        <v>62</v>
      </c>
      <c r="H151" s="69">
        <v>1000</v>
      </c>
      <c r="I151" s="79">
        <v>0.75</v>
      </c>
      <c r="J151" s="79">
        <v>0.85</v>
      </c>
      <c r="K151" s="187"/>
      <c r="L151" s="186"/>
      <c r="M151" s="186"/>
      <c r="N151" s="190"/>
      <c r="O151" s="190"/>
      <c r="P151" s="195"/>
      <c r="Q151" s="186"/>
      <c r="R151" s="186"/>
      <c r="S151" s="225"/>
    </row>
    <row r="152" spans="1:19" ht="60" customHeight="1">
      <c r="A152" s="202"/>
      <c r="B152" s="186"/>
      <c r="C152" s="187"/>
      <c r="D152" s="186"/>
      <c r="E152" s="73">
        <v>1</v>
      </c>
      <c r="F152" s="69" t="s">
        <v>53</v>
      </c>
      <c r="G152" s="11" t="s">
        <v>126</v>
      </c>
      <c r="H152" s="69">
        <v>1000</v>
      </c>
      <c r="I152" s="79">
        <v>0.6</v>
      </c>
      <c r="J152" s="79">
        <v>0.8</v>
      </c>
      <c r="K152" s="186" t="s">
        <v>172</v>
      </c>
      <c r="L152" s="186"/>
      <c r="M152" s="186"/>
      <c r="N152" s="190">
        <v>30000</v>
      </c>
      <c r="O152" s="190">
        <v>60000</v>
      </c>
      <c r="P152" s="195"/>
      <c r="Q152" s="186">
        <v>2</v>
      </c>
      <c r="R152" s="186"/>
      <c r="S152" s="225"/>
    </row>
    <row r="153" spans="1:19" ht="49" thickBot="1">
      <c r="A153" s="202"/>
      <c r="B153" s="186"/>
      <c r="C153" s="187"/>
      <c r="D153" s="186"/>
      <c r="E153" s="73">
        <v>2</v>
      </c>
      <c r="F153" s="69" t="s">
        <v>26</v>
      </c>
      <c r="G153" s="11" t="s">
        <v>126</v>
      </c>
      <c r="H153" s="69">
        <v>1000</v>
      </c>
      <c r="I153" s="79">
        <v>0.6</v>
      </c>
      <c r="J153" s="79">
        <v>0.8</v>
      </c>
      <c r="K153" s="186"/>
      <c r="L153" s="186"/>
      <c r="M153" s="186"/>
      <c r="N153" s="190"/>
      <c r="O153" s="190"/>
      <c r="P153" s="195"/>
      <c r="Q153" s="186"/>
      <c r="R153" s="186"/>
      <c r="S153" s="225"/>
    </row>
    <row r="154" spans="1:19" ht="30" customHeight="1">
      <c r="A154" s="202"/>
      <c r="B154" s="186" t="s">
        <v>184</v>
      </c>
      <c r="C154" s="187" t="s">
        <v>186</v>
      </c>
      <c r="D154" s="186" t="s">
        <v>188</v>
      </c>
      <c r="E154" s="72">
        <v>1</v>
      </c>
      <c r="F154" s="69" t="s">
        <v>53</v>
      </c>
      <c r="G154" s="11" t="s">
        <v>67</v>
      </c>
      <c r="H154" s="69">
        <v>2000</v>
      </c>
      <c r="I154" s="79">
        <v>0.75</v>
      </c>
      <c r="J154" s="36">
        <v>0.85</v>
      </c>
      <c r="K154" s="187" t="s">
        <v>303</v>
      </c>
      <c r="L154" s="186" t="s">
        <v>118</v>
      </c>
      <c r="M154" s="186" t="s">
        <v>119</v>
      </c>
      <c r="N154" s="190">
        <v>100000</v>
      </c>
      <c r="O154" s="190">
        <v>200000</v>
      </c>
      <c r="P154" s="190" t="s">
        <v>19</v>
      </c>
      <c r="Q154" s="186">
        <v>8</v>
      </c>
      <c r="R154" s="186"/>
      <c r="S154" s="225"/>
    </row>
    <row r="155" spans="1:19" ht="49" thickBot="1">
      <c r="A155" s="202"/>
      <c r="B155" s="186"/>
      <c r="C155" s="187"/>
      <c r="D155" s="186"/>
      <c r="E155" s="73">
        <v>2</v>
      </c>
      <c r="F155" s="69" t="s">
        <v>26</v>
      </c>
      <c r="G155" s="11" t="s">
        <v>67</v>
      </c>
      <c r="H155" s="69">
        <v>2000</v>
      </c>
      <c r="I155" s="79">
        <v>0.75</v>
      </c>
      <c r="J155" s="36">
        <v>0.85</v>
      </c>
      <c r="K155" s="187"/>
      <c r="L155" s="186"/>
      <c r="M155" s="186"/>
      <c r="N155" s="190"/>
      <c r="O155" s="190"/>
      <c r="P155" s="190"/>
      <c r="Q155" s="186"/>
      <c r="R155" s="186"/>
      <c r="S155" s="225"/>
    </row>
    <row r="156" spans="1:19" ht="32">
      <c r="A156" s="202"/>
      <c r="B156" s="186"/>
      <c r="C156" s="187"/>
      <c r="D156" s="186"/>
      <c r="E156" s="73">
        <v>1</v>
      </c>
      <c r="F156" s="69" t="s">
        <v>53</v>
      </c>
      <c r="G156" s="11" t="s">
        <v>67</v>
      </c>
      <c r="H156" s="69">
        <v>2000</v>
      </c>
      <c r="I156" s="79">
        <v>0.75</v>
      </c>
      <c r="J156" s="36">
        <v>0.85</v>
      </c>
      <c r="K156" s="187" t="s">
        <v>305</v>
      </c>
      <c r="L156" s="186"/>
      <c r="M156" s="186"/>
      <c r="N156" s="188">
        <v>25000</v>
      </c>
      <c r="O156" s="188">
        <v>50000</v>
      </c>
      <c r="P156" s="190"/>
      <c r="Q156" s="186">
        <v>8</v>
      </c>
      <c r="R156" s="186"/>
      <c r="S156" s="225"/>
    </row>
    <row r="157" spans="1:19" ht="48">
      <c r="A157" s="202"/>
      <c r="B157" s="186"/>
      <c r="C157" s="187"/>
      <c r="D157" s="186"/>
      <c r="E157" s="73">
        <v>2</v>
      </c>
      <c r="F157" s="69" t="s">
        <v>26</v>
      </c>
      <c r="G157" s="11" t="s">
        <v>67</v>
      </c>
      <c r="H157" s="69">
        <v>2000</v>
      </c>
      <c r="I157" s="79">
        <v>0.75</v>
      </c>
      <c r="J157" s="36">
        <v>0.85</v>
      </c>
      <c r="K157" s="187"/>
      <c r="L157" s="186"/>
      <c r="M157" s="186"/>
      <c r="N157" s="190"/>
      <c r="O157" s="190"/>
      <c r="P157" s="190"/>
      <c r="Q157" s="186"/>
      <c r="R157" s="186"/>
      <c r="S157" s="225"/>
    </row>
    <row r="158" spans="1:19" ht="32">
      <c r="A158" s="202"/>
      <c r="B158" s="186"/>
      <c r="C158" s="187"/>
      <c r="D158" s="186"/>
      <c r="E158" s="73">
        <v>1</v>
      </c>
      <c r="F158" s="69" t="s">
        <v>53</v>
      </c>
      <c r="G158" s="11" t="s">
        <v>67</v>
      </c>
      <c r="H158" s="69">
        <v>2000</v>
      </c>
      <c r="I158" s="79">
        <v>0.75</v>
      </c>
      <c r="J158" s="36">
        <v>0.85</v>
      </c>
      <c r="K158" s="187" t="s">
        <v>202</v>
      </c>
      <c r="L158" s="186"/>
      <c r="M158" s="186"/>
      <c r="N158" s="190">
        <v>55000</v>
      </c>
      <c r="O158" s="190">
        <v>110000</v>
      </c>
      <c r="P158" s="190"/>
      <c r="Q158" s="186">
        <v>8</v>
      </c>
      <c r="R158" s="186"/>
      <c r="S158" s="225"/>
    </row>
    <row r="159" spans="1:19" ht="48">
      <c r="A159" s="202"/>
      <c r="B159" s="186"/>
      <c r="C159" s="187"/>
      <c r="D159" s="186"/>
      <c r="E159" s="73">
        <v>2</v>
      </c>
      <c r="F159" s="69" t="s">
        <v>26</v>
      </c>
      <c r="G159" s="11" t="s">
        <v>67</v>
      </c>
      <c r="H159" s="69">
        <v>2000</v>
      </c>
      <c r="I159" s="79">
        <v>0.75</v>
      </c>
      <c r="J159" s="36">
        <v>0.85</v>
      </c>
      <c r="K159" s="187"/>
      <c r="L159" s="186"/>
      <c r="M159" s="186"/>
      <c r="N159" s="190"/>
      <c r="O159" s="190"/>
      <c r="P159" s="190"/>
      <c r="Q159" s="186"/>
      <c r="R159" s="186"/>
      <c r="S159" s="225"/>
    </row>
    <row r="160" spans="1:19" ht="32">
      <c r="A160" s="202"/>
      <c r="B160" s="186"/>
      <c r="C160" s="187"/>
      <c r="D160" s="186"/>
      <c r="E160" s="73">
        <v>1</v>
      </c>
      <c r="F160" s="69" t="s">
        <v>53</v>
      </c>
      <c r="G160" s="11" t="s">
        <v>67</v>
      </c>
      <c r="H160" s="69">
        <v>2000</v>
      </c>
      <c r="I160" s="79">
        <v>0.6</v>
      </c>
      <c r="J160" s="79">
        <v>0.8</v>
      </c>
      <c r="K160" s="186" t="s">
        <v>172</v>
      </c>
      <c r="L160" s="186"/>
      <c r="M160" s="186"/>
      <c r="N160" s="190">
        <v>30000</v>
      </c>
      <c r="O160" s="190">
        <v>60000</v>
      </c>
      <c r="P160" s="190"/>
      <c r="Q160" s="186">
        <v>2</v>
      </c>
      <c r="R160" s="186"/>
      <c r="S160" s="225"/>
    </row>
    <row r="161" spans="1:19" ht="49" thickBot="1">
      <c r="A161" s="202"/>
      <c r="B161" s="186"/>
      <c r="C161" s="187"/>
      <c r="D161" s="186"/>
      <c r="E161" s="73">
        <v>2</v>
      </c>
      <c r="F161" s="69" t="s">
        <v>26</v>
      </c>
      <c r="G161" s="11" t="s">
        <v>67</v>
      </c>
      <c r="H161" s="69">
        <v>2000</v>
      </c>
      <c r="I161" s="79">
        <v>0.6</v>
      </c>
      <c r="J161" s="79">
        <v>0.8</v>
      </c>
      <c r="K161" s="186"/>
      <c r="L161" s="186"/>
      <c r="M161" s="186"/>
      <c r="N161" s="190"/>
      <c r="O161" s="190"/>
      <c r="P161" s="190"/>
      <c r="Q161" s="186"/>
      <c r="R161" s="186"/>
      <c r="S161" s="225"/>
    </row>
    <row r="162" spans="1:19" ht="30" customHeight="1">
      <c r="A162" s="202"/>
      <c r="B162" s="186" t="s">
        <v>185</v>
      </c>
      <c r="C162" s="187" t="s">
        <v>187</v>
      </c>
      <c r="D162" s="186" t="s">
        <v>188</v>
      </c>
      <c r="E162" s="72">
        <v>1</v>
      </c>
      <c r="F162" s="69" t="s">
        <v>53</v>
      </c>
      <c r="G162" s="11" t="s">
        <v>67</v>
      </c>
      <c r="H162" s="69">
        <v>4000</v>
      </c>
      <c r="I162" s="79">
        <v>0.75</v>
      </c>
      <c r="J162" s="36">
        <v>0.85</v>
      </c>
      <c r="K162" s="187" t="s">
        <v>303</v>
      </c>
      <c r="L162" s="193" t="s">
        <v>118</v>
      </c>
      <c r="M162" s="193" t="s">
        <v>119</v>
      </c>
      <c r="N162" s="190">
        <v>100000</v>
      </c>
      <c r="O162" s="190">
        <v>200000</v>
      </c>
      <c r="P162" s="190" t="s">
        <v>19</v>
      </c>
      <c r="Q162" s="186">
        <v>8</v>
      </c>
      <c r="R162" s="186"/>
      <c r="S162" s="225"/>
    </row>
    <row r="163" spans="1:19" ht="49" thickBot="1">
      <c r="A163" s="202"/>
      <c r="B163" s="186"/>
      <c r="C163" s="187"/>
      <c r="D163" s="186"/>
      <c r="E163" s="73">
        <v>2</v>
      </c>
      <c r="F163" s="69" t="s">
        <v>26</v>
      </c>
      <c r="G163" s="11" t="s">
        <v>67</v>
      </c>
      <c r="H163" s="69">
        <v>4000</v>
      </c>
      <c r="I163" s="79">
        <v>0.75</v>
      </c>
      <c r="J163" s="36">
        <v>0.85</v>
      </c>
      <c r="K163" s="187"/>
      <c r="L163" s="211"/>
      <c r="M163" s="211"/>
      <c r="N163" s="190"/>
      <c r="O163" s="190"/>
      <c r="P163" s="190"/>
      <c r="Q163" s="186"/>
      <c r="R163" s="186"/>
      <c r="S163" s="225"/>
    </row>
    <row r="164" spans="1:19" ht="32">
      <c r="A164" s="202"/>
      <c r="B164" s="186"/>
      <c r="C164" s="187"/>
      <c r="D164" s="186"/>
      <c r="E164" s="73">
        <v>1</v>
      </c>
      <c r="F164" s="69" t="s">
        <v>53</v>
      </c>
      <c r="G164" s="11" t="s">
        <v>67</v>
      </c>
      <c r="H164" s="69">
        <v>4000</v>
      </c>
      <c r="I164" s="79">
        <v>0.75</v>
      </c>
      <c r="J164" s="36">
        <v>0.85</v>
      </c>
      <c r="K164" s="187" t="s">
        <v>305</v>
      </c>
      <c r="L164" s="211"/>
      <c r="M164" s="211"/>
      <c r="N164" s="188">
        <v>25000</v>
      </c>
      <c r="O164" s="188">
        <v>50000</v>
      </c>
      <c r="P164" s="190"/>
      <c r="Q164" s="186">
        <v>8</v>
      </c>
      <c r="R164" s="186"/>
      <c r="S164" s="225"/>
    </row>
    <row r="165" spans="1:19" ht="48">
      <c r="A165" s="202"/>
      <c r="B165" s="186"/>
      <c r="C165" s="187"/>
      <c r="D165" s="186"/>
      <c r="E165" s="73">
        <v>2</v>
      </c>
      <c r="F165" s="69" t="s">
        <v>26</v>
      </c>
      <c r="G165" s="11" t="s">
        <v>67</v>
      </c>
      <c r="H165" s="69">
        <v>4000</v>
      </c>
      <c r="I165" s="79">
        <v>0.75</v>
      </c>
      <c r="J165" s="36">
        <v>0.85</v>
      </c>
      <c r="K165" s="187"/>
      <c r="L165" s="211"/>
      <c r="M165" s="211"/>
      <c r="N165" s="190"/>
      <c r="O165" s="190"/>
      <c r="P165" s="190"/>
      <c r="Q165" s="186"/>
      <c r="R165" s="186"/>
      <c r="S165" s="225"/>
    </row>
    <row r="166" spans="1:19" ht="32">
      <c r="A166" s="202"/>
      <c r="B166" s="186"/>
      <c r="C166" s="187"/>
      <c r="D166" s="186"/>
      <c r="E166" s="73">
        <v>1</v>
      </c>
      <c r="F166" s="69" t="s">
        <v>53</v>
      </c>
      <c r="G166" s="11" t="s">
        <v>67</v>
      </c>
      <c r="H166" s="69">
        <v>4000</v>
      </c>
      <c r="I166" s="79">
        <v>0.75</v>
      </c>
      <c r="J166" s="36">
        <v>0.85</v>
      </c>
      <c r="K166" s="187" t="s">
        <v>202</v>
      </c>
      <c r="L166" s="211"/>
      <c r="M166" s="211"/>
      <c r="N166" s="190">
        <v>55000</v>
      </c>
      <c r="O166" s="190">
        <v>110000</v>
      </c>
      <c r="P166" s="190"/>
      <c r="Q166" s="186">
        <v>8</v>
      </c>
      <c r="R166" s="186"/>
      <c r="S166" s="225"/>
    </row>
    <row r="167" spans="1:19" ht="48">
      <c r="A167" s="202"/>
      <c r="B167" s="186"/>
      <c r="C167" s="187"/>
      <c r="D167" s="186"/>
      <c r="E167" s="73">
        <v>2</v>
      </c>
      <c r="F167" s="69" t="s">
        <v>26</v>
      </c>
      <c r="G167" s="11" t="s">
        <v>67</v>
      </c>
      <c r="H167" s="69">
        <v>4000</v>
      </c>
      <c r="I167" s="79">
        <v>0.75</v>
      </c>
      <c r="J167" s="36">
        <v>0.85</v>
      </c>
      <c r="K167" s="187"/>
      <c r="L167" s="211"/>
      <c r="M167" s="211"/>
      <c r="N167" s="190"/>
      <c r="O167" s="190"/>
      <c r="P167" s="190"/>
      <c r="Q167" s="186"/>
      <c r="R167" s="186"/>
      <c r="S167" s="225"/>
    </row>
    <row r="168" spans="1:19" ht="32">
      <c r="A168" s="202"/>
      <c r="B168" s="186"/>
      <c r="C168" s="187"/>
      <c r="D168" s="186"/>
      <c r="E168" s="73">
        <v>1</v>
      </c>
      <c r="F168" s="69" t="s">
        <v>53</v>
      </c>
      <c r="G168" s="11" t="s">
        <v>67</v>
      </c>
      <c r="H168" s="69">
        <v>4000</v>
      </c>
      <c r="I168" s="79">
        <v>0.6</v>
      </c>
      <c r="J168" s="79">
        <v>0.8</v>
      </c>
      <c r="K168" s="186" t="s">
        <v>172</v>
      </c>
      <c r="L168" s="211"/>
      <c r="M168" s="211"/>
      <c r="N168" s="190">
        <v>30000</v>
      </c>
      <c r="O168" s="190">
        <v>60000</v>
      </c>
      <c r="P168" s="190"/>
      <c r="Q168" s="69">
        <v>2</v>
      </c>
      <c r="R168" s="186"/>
      <c r="S168" s="225"/>
    </row>
    <row r="169" spans="1:19" ht="49" thickBot="1">
      <c r="A169" s="202"/>
      <c r="B169" s="186"/>
      <c r="C169" s="187"/>
      <c r="D169" s="186"/>
      <c r="E169" s="73">
        <v>2</v>
      </c>
      <c r="F169" s="69" t="s">
        <v>26</v>
      </c>
      <c r="G169" s="11" t="s">
        <v>67</v>
      </c>
      <c r="H169" s="69">
        <v>4000</v>
      </c>
      <c r="I169" s="79">
        <v>0.6</v>
      </c>
      <c r="J169" s="79">
        <v>0.8</v>
      </c>
      <c r="K169" s="186"/>
      <c r="L169" s="192"/>
      <c r="M169" s="192"/>
      <c r="N169" s="190"/>
      <c r="O169" s="190"/>
      <c r="P169" s="190"/>
      <c r="Q169" s="69">
        <v>2</v>
      </c>
      <c r="R169" s="186"/>
      <c r="S169" s="225"/>
    </row>
    <row r="170" spans="1:19" ht="30" customHeight="1">
      <c r="A170" s="202"/>
      <c r="B170" s="186" t="s">
        <v>174</v>
      </c>
      <c r="C170" s="187" t="s">
        <v>175</v>
      </c>
      <c r="D170" s="186" t="s">
        <v>45</v>
      </c>
      <c r="E170" s="72">
        <v>1</v>
      </c>
      <c r="F170" s="69" t="s">
        <v>53</v>
      </c>
      <c r="G170" s="11" t="s">
        <v>129</v>
      </c>
      <c r="H170" s="69">
        <v>1300</v>
      </c>
      <c r="I170" s="79">
        <v>0.75</v>
      </c>
      <c r="J170" s="79">
        <v>0.85</v>
      </c>
      <c r="K170" s="187" t="s">
        <v>303</v>
      </c>
      <c r="L170" s="186" t="s">
        <v>46</v>
      </c>
      <c r="M170" s="186" t="s">
        <v>42</v>
      </c>
      <c r="N170" s="190">
        <f>O170/2</f>
        <v>75000</v>
      </c>
      <c r="O170" s="190">
        <v>150000</v>
      </c>
      <c r="P170" s="195" t="s">
        <v>19</v>
      </c>
      <c r="Q170" s="186">
        <v>8</v>
      </c>
      <c r="R170" s="186"/>
      <c r="S170" s="225"/>
    </row>
    <row r="171" spans="1:19" ht="49" thickBot="1">
      <c r="A171" s="202"/>
      <c r="B171" s="186"/>
      <c r="C171" s="187"/>
      <c r="D171" s="186"/>
      <c r="E171" s="73">
        <v>2</v>
      </c>
      <c r="F171" s="69" t="s">
        <v>26</v>
      </c>
      <c r="G171" s="11" t="s">
        <v>129</v>
      </c>
      <c r="H171" s="69">
        <v>1300</v>
      </c>
      <c r="I171" s="79">
        <v>0.75</v>
      </c>
      <c r="J171" s="79">
        <v>0.85</v>
      </c>
      <c r="K171" s="187"/>
      <c r="L171" s="186"/>
      <c r="M171" s="186"/>
      <c r="N171" s="190"/>
      <c r="O171" s="190"/>
      <c r="P171" s="195"/>
      <c r="Q171" s="186"/>
      <c r="R171" s="186"/>
      <c r="S171" s="225"/>
    </row>
    <row r="172" spans="1:19" ht="32">
      <c r="A172" s="202"/>
      <c r="B172" s="186"/>
      <c r="C172" s="187"/>
      <c r="D172" s="186"/>
      <c r="E172" s="73">
        <v>1</v>
      </c>
      <c r="F172" s="69" t="s">
        <v>53</v>
      </c>
      <c r="G172" s="11" t="s">
        <v>129</v>
      </c>
      <c r="H172" s="69">
        <v>1300</v>
      </c>
      <c r="I172" s="79">
        <v>0.6</v>
      </c>
      <c r="J172" s="79">
        <v>0.7</v>
      </c>
      <c r="K172" s="187" t="s">
        <v>305</v>
      </c>
      <c r="L172" s="186" t="s">
        <v>46</v>
      </c>
      <c r="M172" s="186" t="s">
        <v>42</v>
      </c>
      <c r="N172" s="188">
        <v>25000</v>
      </c>
      <c r="O172" s="188">
        <v>50000</v>
      </c>
      <c r="P172" s="195"/>
      <c r="Q172" s="186">
        <v>8</v>
      </c>
      <c r="R172" s="186"/>
      <c r="S172" s="225"/>
    </row>
    <row r="173" spans="1:19" ht="48">
      <c r="A173" s="202"/>
      <c r="B173" s="186"/>
      <c r="C173" s="187"/>
      <c r="D173" s="186"/>
      <c r="E173" s="73">
        <v>2</v>
      </c>
      <c r="F173" s="69" t="s">
        <v>26</v>
      </c>
      <c r="G173" s="11" t="s">
        <v>129</v>
      </c>
      <c r="H173" s="69">
        <v>1300</v>
      </c>
      <c r="I173" s="79">
        <v>0.6</v>
      </c>
      <c r="J173" s="79">
        <v>0.7</v>
      </c>
      <c r="K173" s="187"/>
      <c r="L173" s="186"/>
      <c r="M173" s="186"/>
      <c r="N173" s="190"/>
      <c r="O173" s="190"/>
      <c r="P173" s="195"/>
      <c r="Q173" s="186"/>
      <c r="R173" s="186"/>
      <c r="S173" s="225"/>
    </row>
    <row r="174" spans="1:19" ht="32">
      <c r="A174" s="202"/>
      <c r="B174" s="186"/>
      <c r="C174" s="187"/>
      <c r="D174" s="186"/>
      <c r="E174" s="73">
        <v>1</v>
      </c>
      <c r="F174" s="69" t="s">
        <v>53</v>
      </c>
      <c r="G174" s="11" t="s">
        <v>129</v>
      </c>
      <c r="H174" s="69">
        <v>1300</v>
      </c>
      <c r="I174" s="79">
        <v>0.75</v>
      </c>
      <c r="J174" s="79">
        <v>0.85</v>
      </c>
      <c r="K174" s="187" t="s">
        <v>202</v>
      </c>
      <c r="L174" s="186" t="s">
        <v>46</v>
      </c>
      <c r="M174" s="186" t="s">
        <v>42</v>
      </c>
      <c r="N174" s="190">
        <f t="shared" ref="N174" si="0">O174/2</f>
        <v>30000</v>
      </c>
      <c r="O174" s="190">
        <v>60000</v>
      </c>
      <c r="P174" s="195"/>
      <c r="Q174" s="186">
        <v>8</v>
      </c>
      <c r="R174" s="186"/>
      <c r="S174" s="225"/>
    </row>
    <row r="175" spans="1:19" ht="48">
      <c r="A175" s="202"/>
      <c r="B175" s="186"/>
      <c r="C175" s="187"/>
      <c r="D175" s="186"/>
      <c r="E175" s="73">
        <v>2</v>
      </c>
      <c r="F175" s="69" t="s">
        <v>26</v>
      </c>
      <c r="G175" s="11" t="s">
        <v>129</v>
      </c>
      <c r="H175" s="69">
        <v>1300</v>
      </c>
      <c r="I175" s="79">
        <v>0.75</v>
      </c>
      <c r="J175" s="79">
        <v>0.85</v>
      </c>
      <c r="K175" s="187"/>
      <c r="L175" s="186"/>
      <c r="M175" s="186"/>
      <c r="N175" s="190"/>
      <c r="O175" s="190"/>
      <c r="P175" s="195"/>
      <c r="Q175" s="186"/>
      <c r="R175" s="186"/>
      <c r="S175" s="225"/>
    </row>
    <row r="176" spans="1:19" ht="32">
      <c r="A176" s="202"/>
      <c r="B176" s="186"/>
      <c r="C176" s="187"/>
      <c r="D176" s="186"/>
      <c r="E176" s="73">
        <v>1</v>
      </c>
      <c r="F176" s="69" t="s">
        <v>53</v>
      </c>
      <c r="G176" s="11" t="s">
        <v>129</v>
      </c>
      <c r="H176" s="69">
        <v>1300</v>
      </c>
      <c r="I176" s="79">
        <v>0.6</v>
      </c>
      <c r="J176" s="79">
        <v>0.8</v>
      </c>
      <c r="K176" s="186" t="s">
        <v>172</v>
      </c>
      <c r="L176" s="186" t="s">
        <v>46</v>
      </c>
      <c r="M176" s="186" t="s">
        <v>42</v>
      </c>
      <c r="N176" s="190">
        <f t="shared" ref="N176" si="1">O176/2</f>
        <v>50000</v>
      </c>
      <c r="O176" s="190">
        <v>100000</v>
      </c>
      <c r="P176" s="195"/>
      <c r="Q176" s="69">
        <v>2</v>
      </c>
      <c r="R176" s="186"/>
      <c r="S176" s="225"/>
    </row>
    <row r="177" spans="1:19" ht="49" thickBot="1">
      <c r="A177" s="202"/>
      <c r="B177" s="186"/>
      <c r="C177" s="187"/>
      <c r="D177" s="186"/>
      <c r="E177" s="73">
        <v>2</v>
      </c>
      <c r="F177" s="69" t="s">
        <v>26</v>
      </c>
      <c r="G177" s="11" t="s">
        <v>129</v>
      </c>
      <c r="H177" s="69">
        <v>1300</v>
      </c>
      <c r="I177" s="79">
        <v>0.6</v>
      </c>
      <c r="J177" s="79">
        <v>0.8</v>
      </c>
      <c r="K177" s="186"/>
      <c r="L177" s="186"/>
      <c r="M177" s="186"/>
      <c r="N177" s="190"/>
      <c r="O177" s="190"/>
      <c r="P177" s="195"/>
      <c r="Q177" s="69">
        <v>2</v>
      </c>
      <c r="R177" s="186"/>
      <c r="S177" s="225"/>
    </row>
    <row r="178" spans="1:19" ht="30" customHeight="1">
      <c r="A178" s="202"/>
      <c r="B178" s="186" t="s">
        <v>176</v>
      </c>
      <c r="C178" s="187" t="s">
        <v>177</v>
      </c>
      <c r="D178" s="186" t="s">
        <v>45</v>
      </c>
      <c r="E178" s="72">
        <v>1</v>
      </c>
      <c r="F178" s="69" t="s">
        <v>53</v>
      </c>
      <c r="G178" s="11" t="s">
        <v>129</v>
      </c>
      <c r="H178" s="69">
        <v>700</v>
      </c>
      <c r="I178" s="79">
        <v>0.75</v>
      </c>
      <c r="J178" s="79">
        <v>0.85</v>
      </c>
      <c r="K178" s="187" t="s">
        <v>303</v>
      </c>
      <c r="L178" s="186" t="s">
        <v>46</v>
      </c>
      <c r="M178" s="186" t="s">
        <v>42</v>
      </c>
      <c r="N178" s="190">
        <f t="shared" ref="N178" si="2">O178/2</f>
        <v>75000</v>
      </c>
      <c r="O178" s="190">
        <v>150000</v>
      </c>
      <c r="P178" s="195" t="s">
        <v>19</v>
      </c>
      <c r="Q178" s="186">
        <v>8</v>
      </c>
      <c r="R178" s="186"/>
      <c r="S178" s="225"/>
    </row>
    <row r="179" spans="1:19" ht="49" thickBot="1">
      <c r="A179" s="202"/>
      <c r="B179" s="186"/>
      <c r="C179" s="187"/>
      <c r="D179" s="186"/>
      <c r="E179" s="73">
        <v>2</v>
      </c>
      <c r="F179" s="69" t="s">
        <v>26</v>
      </c>
      <c r="G179" s="11" t="s">
        <v>129</v>
      </c>
      <c r="H179" s="69">
        <v>700</v>
      </c>
      <c r="I179" s="79">
        <v>0.75</v>
      </c>
      <c r="J179" s="79">
        <v>0.85</v>
      </c>
      <c r="K179" s="187"/>
      <c r="L179" s="186"/>
      <c r="M179" s="186"/>
      <c r="N179" s="190"/>
      <c r="O179" s="190"/>
      <c r="P179" s="195"/>
      <c r="Q179" s="186"/>
      <c r="R179" s="186"/>
      <c r="S179" s="225"/>
    </row>
    <row r="180" spans="1:19" ht="32">
      <c r="A180" s="202"/>
      <c r="B180" s="186"/>
      <c r="C180" s="187"/>
      <c r="D180" s="186"/>
      <c r="E180" s="73">
        <v>1</v>
      </c>
      <c r="F180" s="69" t="s">
        <v>53</v>
      </c>
      <c r="G180" s="11" t="s">
        <v>129</v>
      </c>
      <c r="H180" s="69">
        <v>700</v>
      </c>
      <c r="I180" s="79">
        <v>0.6</v>
      </c>
      <c r="J180" s="79">
        <v>0.7</v>
      </c>
      <c r="K180" s="187" t="s">
        <v>305</v>
      </c>
      <c r="L180" s="186" t="s">
        <v>46</v>
      </c>
      <c r="M180" s="186" t="s">
        <v>42</v>
      </c>
      <c r="N180" s="188">
        <v>25000</v>
      </c>
      <c r="O180" s="188">
        <v>50000</v>
      </c>
      <c r="P180" s="195"/>
      <c r="Q180" s="186">
        <v>8</v>
      </c>
      <c r="R180" s="186"/>
      <c r="S180" s="225"/>
    </row>
    <row r="181" spans="1:19" ht="48">
      <c r="A181" s="202"/>
      <c r="B181" s="186"/>
      <c r="C181" s="187"/>
      <c r="D181" s="186"/>
      <c r="E181" s="73">
        <v>2</v>
      </c>
      <c r="F181" s="69" t="s">
        <v>26</v>
      </c>
      <c r="G181" s="11" t="s">
        <v>129</v>
      </c>
      <c r="H181" s="69">
        <v>700</v>
      </c>
      <c r="I181" s="79">
        <v>0.6</v>
      </c>
      <c r="J181" s="79">
        <v>0.7</v>
      </c>
      <c r="K181" s="187"/>
      <c r="L181" s="186"/>
      <c r="M181" s="186"/>
      <c r="N181" s="190"/>
      <c r="O181" s="190"/>
      <c r="P181" s="195"/>
      <c r="Q181" s="186"/>
      <c r="R181" s="186"/>
      <c r="S181" s="225"/>
    </row>
    <row r="182" spans="1:19" ht="32">
      <c r="A182" s="202"/>
      <c r="B182" s="186"/>
      <c r="C182" s="187"/>
      <c r="D182" s="186"/>
      <c r="E182" s="73">
        <v>1</v>
      </c>
      <c r="F182" s="69" t="s">
        <v>53</v>
      </c>
      <c r="G182" s="11" t="s">
        <v>129</v>
      </c>
      <c r="H182" s="69">
        <v>700</v>
      </c>
      <c r="I182" s="79">
        <v>0.75</v>
      </c>
      <c r="J182" s="79">
        <v>0.85</v>
      </c>
      <c r="K182" s="187" t="s">
        <v>202</v>
      </c>
      <c r="L182" s="186" t="s">
        <v>46</v>
      </c>
      <c r="M182" s="186" t="s">
        <v>42</v>
      </c>
      <c r="N182" s="190">
        <f t="shared" ref="N182" si="3">O182/2</f>
        <v>30000</v>
      </c>
      <c r="O182" s="190">
        <v>60000</v>
      </c>
      <c r="P182" s="195"/>
      <c r="Q182" s="186">
        <v>8</v>
      </c>
      <c r="R182" s="186"/>
      <c r="S182" s="225"/>
    </row>
    <row r="183" spans="1:19" ht="48">
      <c r="A183" s="202"/>
      <c r="B183" s="186"/>
      <c r="C183" s="187"/>
      <c r="D183" s="186"/>
      <c r="E183" s="73">
        <v>2</v>
      </c>
      <c r="F183" s="69" t="s">
        <v>26</v>
      </c>
      <c r="G183" s="11" t="s">
        <v>129</v>
      </c>
      <c r="H183" s="69">
        <v>700</v>
      </c>
      <c r="I183" s="79">
        <v>0.75</v>
      </c>
      <c r="J183" s="79">
        <v>0.85</v>
      </c>
      <c r="K183" s="187"/>
      <c r="L183" s="186"/>
      <c r="M183" s="186"/>
      <c r="N183" s="190"/>
      <c r="O183" s="190"/>
      <c r="P183" s="195"/>
      <c r="Q183" s="186"/>
      <c r="R183" s="186"/>
      <c r="S183" s="225"/>
    </row>
    <row r="184" spans="1:19" ht="32">
      <c r="A184" s="202"/>
      <c r="B184" s="186"/>
      <c r="C184" s="187"/>
      <c r="D184" s="186"/>
      <c r="E184" s="73">
        <v>1</v>
      </c>
      <c r="F184" s="69" t="s">
        <v>53</v>
      </c>
      <c r="G184" s="11" t="s">
        <v>129</v>
      </c>
      <c r="H184" s="69">
        <v>700</v>
      </c>
      <c r="I184" s="79">
        <v>0.6</v>
      </c>
      <c r="J184" s="79">
        <v>0.8</v>
      </c>
      <c r="K184" s="186" t="s">
        <v>172</v>
      </c>
      <c r="L184" s="186" t="s">
        <v>46</v>
      </c>
      <c r="M184" s="186" t="s">
        <v>42</v>
      </c>
      <c r="N184" s="190">
        <f t="shared" ref="N184" si="4">O184/2</f>
        <v>50000</v>
      </c>
      <c r="O184" s="190">
        <v>100000</v>
      </c>
      <c r="P184" s="195"/>
      <c r="Q184" s="69">
        <v>2</v>
      </c>
      <c r="R184" s="186"/>
      <c r="S184" s="225"/>
    </row>
    <row r="185" spans="1:19" ht="49" thickBot="1">
      <c r="A185" s="202"/>
      <c r="B185" s="186"/>
      <c r="C185" s="187"/>
      <c r="D185" s="186"/>
      <c r="E185" s="73">
        <v>2</v>
      </c>
      <c r="F185" s="69" t="s">
        <v>26</v>
      </c>
      <c r="G185" s="11" t="s">
        <v>129</v>
      </c>
      <c r="H185" s="69">
        <v>700</v>
      </c>
      <c r="I185" s="79">
        <v>0.6</v>
      </c>
      <c r="J185" s="79">
        <v>0.8</v>
      </c>
      <c r="K185" s="186"/>
      <c r="L185" s="186"/>
      <c r="M185" s="186"/>
      <c r="N185" s="190"/>
      <c r="O185" s="190"/>
      <c r="P185" s="195"/>
      <c r="Q185" s="69">
        <v>2</v>
      </c>
      <c r="R185" s="186"/>
      <c r="S185" s="225"/>
    </row>
    <row r="186" spans="1:19" ht="30" customHeight="1">
      <c r="A186" s="202"/>
      <c r="B186" s="186" t="s">
        <v>178</v>
      </c>
      <c r="C186" s="187" t="s">
        <v>179</v>
      </c>
      <c r="D186" s="186" t="s">
        <v>45</v>
      </c>
      <c r="E186" s="72">
        <v>1</v>
      </c>
      <c r="F186" s="69" t="s">
        <v>53</v>
      </c>
      <c r="G186" s="11" t="s">
        <v>129</v>
      </c>
      <c r="H186" s="69">
        <v>1300</v>
      </c>
      <c r="I186" s="79">
        <v>0.75</v>
      </c>
      <c r="J186" s="79">
        <v>0.85</v>
      </c>
      <c r="K186" s="187" t="s">
        <v>303</v>
      </c>
      <c r="L186" s="186" t="s">
        <v>46</v>
      </c>
      <c r="M186" s="186" t="s">
        <v>42</v>
      </c>
      <c r="N186" s="190">
        <f t="shared" ref="N186" si="5">O186/2</f>
        <v>75000</v>
      </c>
      <c r="O186" s="190">
        <v>150000</v>
      </c>
      <c r="P186" s="195" t="s">
        <v>19</v>
      </c>
      <c r="Q186" s="186">
        <v>8</v>
      </c>
      <c r="R186" s="186"/>
      <c r="S186" s="225"/>
    </row>
    <row r="187" spans="1:19" ht="49" thickBot="1">
      <c r="A187" s="202"/>
      <c r="B187" s="186"/>
      <c r="C187" s="187"/>
      <c r="D187" s="186"/>
      <c r="E187" s="73">
        <v>2</v>
      </c>
      <c r="F187" s="69" t="s">
        <v>26</v>
      </c>
      <c r="G187" s="11" t="s">
        <v>129</v>
      </c>
      <c r="H187" s="69">
        <v>1300</v>
      </c>
      <c r="I187" s="79">
        <v>0.75</v>
      </c>
      <c r="J187" s="79">
        <v>0.85</v>
      </c>
      <c r="K187" s="187"/>
      <c r="L187" s="186"/>
      <c r="M187" s="186"/>
      <c r="N187" s="190"/>
      <c r="O187" s="190"/>
      <c r="P187" s="195"/>
      <c r="Q187" s="186"/>
      <c r="R187" s="186"/>
      <c r="S187" s="225"/>
    </row>
    <row r="188" spans="1:19" ht="32">
      <c r="A188" s="202"/>
      <c r="B188" s="186"/>
      <c r="C188" s="187"/>
      <c r="D188" s="186"/>
      <c r="E188" s="73">
        <v>1</v>
      </c>
      <c r="F188" s="69" t="s">
        <v>53</v>
      </c>
      <c r="G188" s="11" t="s">
        <v>129</v>
      </c>
      <c r="H188" s="69">
        <v>1300</v>
      </c>
      <c r="I188" s="79">
        <v>0.6</v>
      </c>
      <c r="J188" s="79">
        <v>0.7</v>
      </c>
      <c r="K188" s="187" t="s">
        <v>305</v>
      </c>
      <c r="L188" s="186" t="s">
        <v>46</v>
      </c>
      <c r="M188" s="186" t="s">
        <v>42</v>
      </c>
      <c r="N188" s="188">
        <v>25000</v>
      </c>
      <c r="O188" s="188">
        <v>50000</v>
      </c>
      <c r="P188" s="195"/>
      <c r="Q188" s="186">
        <v>8</v>
      </c>
      <c r="R188" s="186"/>
      <c r="S188" s="225"/>
    </row>
    <row r="189" spans="1:19" ht="48">
      <c r="A189" s="202"/>
      <c r="B189" s="186"/>
      <c r="C189" s="187"/>
      <c r="D189" s="186"/>
      <c r="E189" s="73">
        <v>2</v>
      </c>
      <c r="F189" s="69" t="s">
        <v>26</v>
      </c>
      <c r="G189" s="11" t="s">
        <v>129</v>
      </c>
      <c r="H189" s="69">
        <v>1300</v>
      </c>
      <c r="I189" s="79">
        <v>0.6</v>
      </c>
      <c r="J189" s="79">
        <v>0.7</v>
      </c>
      <c r="K189" s="187"/>
      <c r="L189" s="186"/>
      <c r="M189" s="186"/>
      <c r="N189" s="190"/>
      <c r="O189" s="190"/>
      <c r="P189" s="195"/>
      <c r="Q189" s="186"/>
      <c r="R189" s="186"/>
      <c r="S189" s="225"/>
    </row>
    <row r="190" spans="1:19" ht="32">
      <c r="A190" s="202"/>
      <c r="B190" s="186"/>
      <c r="C190" s="187"/>
      <c r="D190" s="186"/>
      <c r="E190" s="73">
        <v>1</v>
      </c>
      <c r="F190" s="69" t="s">
        <v>53</v>
      </c>
      <c r="G190" s="11" t="s">
        <v>129</v>
      </c>
      <c r="H190" s="69">
        <v>1300</v>
      </c>
      <c r="I190" s="79">
        <v>0.75</v>
      </c>
      <c r="J190" s="79">
        <v>0.85</v>
      </c>
      <c r="K190" s="187" t="s">
        <v>202</v>
      </c>
      <c r="L190" s="186" t="s">
        <v>46</v>
      </c>
      <c r="M190" s="186" t="s">
        <v>42</v>
      </c>
      <c r="N190" s="190">
        <f t="shared" ref="N190" si="6">O190/2</f>
        <v>30000</v>
      </c>
      <c r="O190" s="190">
        <v>60000</v>
      </c>
      <c r="P190" s="195"/>
      <c r="Q190" s="186">
        <v>8</v>
      </c>
      <c r="R190" s="186"/>
      <c r="S190" s="225"/>
    </row>
    <row r="191" spans="1:19" ht="48">
      <c r="A191" s="202"/>
      <c r="B191" s="186"/>
      <c r="C191" s="187"/>
      <c r="D191" s="186"/>
      <c r="E191" s="73">
        <v>2</v>
      </c>
      <c r="F191" s="69" t="s">
        <v>26</v>
      </c>
      <c r="G191" s="11" t="s">
        <v>129</v>
      </c>
      <c r="H191" s="69">
        <v>1300</v>
      </c>
      <c r="I191" s="79">
        <v>0.75</v>
      </c>
      <c r="J191" s="79">
        <v>0.85</v>
      </c>
      <c r="K191" s="187"/>
      <c r="L191" s="186"/>
      <c r="M191" s="186"/>
      <c r="N191" s="190"/>
      <c r="O191" s="190"/>
      <c r="P191" s="195"/>
      <c r="Q191" s="186"/>
      <c r="R191" s="186"/>
      <c r="S191" s="225"/>
    </row>
    <row r="192" spans="1:19" ht="32">
      <c r="A192" s="202"/>
      <c r="B192" s="186"/>
      <c r="C192" s="187"/>
      <c r="D192" s="186"/>
      <c r="E192" s="73">
        <v>1</v>
      </c>
      <c r="F192" s="69" t="s">
        <v>53</v>
      </c>
      <c r="G192" s="11" t="s">
        <v>129</v>
      </c>
      <c r="H192" s="69">
        <v>1300</v>
      </c>
      <c r="I192" s="79">
        <v>0.6</v>
      </c>
      <c r="J192" s="79">
        <v>0.8</v>
      </c>
      <c r="K192" s="186" t="s">
        <v>172</v>
      </c>
      <c r="L192" s="186" t="s">
        <v>46</v>
      </c>
      <c r="M192" s="186" t="s">
        <v>42</v>
      </c>
      <c r="N192" s="190">
        <f t="shared" ref="N192" si="7">O192/2</f>
        <v>50000</v>
      </c>
      <c r="O192" s="190">
        <v>100000</v>
      </c>
      <c r="P192" s="195"/>
      <c r="Q192" s="69">
        <v>2</v>
      </c>
      <c r="R192" s="186"/>
      <c r="S192" s="225"/>
    </row>
    <row r="193" spans="1:19" ht="49" thickBot="1">
      <c r="A193" s="202"/>
      <c r="B193" s="186"/>
      <c r="C193" s="187"/>
      <c r="D193" s="186"/>
      <c r="E193" s="73">
        <v>2</v>
      </c>
      <c r="F193" s="69" t="s">
        <v>26</v>
      </c>
      <c r="G193" s="11" t="s">
        <v>129</v>
      </c>
      <c r="H193" s="69">
        <v>1300</v>
      </c>
      <c r="I193" s="79">
        <v>0.6</v>
      </c>
      <c r="J193" s="79">
        <v>0.8</v>
      </c>
      <c r="K193" s="186"/>
      <c r="L193" s="186"/>
      <c r="M193" s="186"/>
      <c r="N193" s="190"/>
      <c r="O193" s="190"/>
      <c r="P193" s="195"/>
      <c r="Q193" s="69">
        <v>2</v>
      </c>
      <c r="R193" s="186"/>
      <c r="S193" s="225"/>
    </row>
    <row r="194" spans="1:19" ht="30" customHeight="1">
      <c r="A194" s="202"/>
      <c r="B194" s="186" t="s">
        <v>180</v>
      </c>
      <c r="C194" s="187" t="s">
        <v>181</v>
      </c>
      <c r="D194" s="186" t="s">
        <v>45</v>
      </c>
      <c r="E194" s="72">
        <v>1</v>
      </c>
      <c r="F194" s="69" t="s">
        <v>53</v>
      </c>
      <c r="G194" s="11" t="s">
        <v>129</v>
      </c>
      <c r="H194" s="69">
        <v>700</v>
      </c>
      <c r="I194" s="79">
        <v>0.75</v>
      </c>
      <c r="J194" s="79">
        <v>0.85</v>
      </c>
      <c r="K194" s="187" t="s">
        <v>303</v>
      </c>
      <c r="L194" s="186" t="s">
        <v>46</v>
      </c>
      <c r="M194" s="186" t="s">
        <v>42</v>
      </c>
      <c r="N194" s="190">
        <f t="shared" ref="N194" si="8">O194/2</f>
        <v>75000</v>
      </c>
      <c r="O194" s="190">
        <v>150000</v>
      </c>
      <c r="P194" s="195" t="s">
        <v>19</v>
      </c>
      <c r="Q194" s="186">
        <v>8</v>
      </c>
      <c r="R194" s="186"/>
      <c r="S194" s="225"/>
    </row>
    <row r="195" spans="1:19" ht="49" thickBot="1">
      <c r="A195" s="202"/>
      <c r="B195" s="186"/>
      <c r="C195" s="187"/>
      <c r="D195" s="186"/>
      <c r="E195" s="73">
        <v>2</v>
      </c>
      <c r="F195" s="69" t="s">
        <v>26</v>
      </c>
      <c r="G195" s="11" t="s">
        <v>129</v>
      </c>
      <c r="H195" s="69">
        <v>700</v>
      </c>
      <c r="I195" s="79">
        <v>0.75</v>
      </c>
      <c r="J195" s="79">
        <v>0.85</v>
      </c>
      <c r="K195" s="187"/>
      <c r="L195" s="186"/>
      <c r="M195" s="186"/>
      <c r="N195" s="190"/>
      <c r="O195" s="190"/>
      <c r="P195" s="195"/>
      <c r="Q195" s="186"/>
      <c r="R195" s="186"/>
      <c r="S195" s="225"/>
    </row>
    <row r="196" spans="1:19" ht="32">
      <c r="A196" s="202"/>
      <c r="B196" s="186"/>
      <c r="C196" s="187"/>
      <c r="D196" s="186"/>
      <c r="E196" s="73">
        <v>1</v>
      </c>
      <c r="F196" s="69" t="s">
        <v>53</v>
      </c>
      <c r="G196" s="11" t="s">
        <v>129</v>
      </c>
      <c r="H196" s="69">
        <v>700</v>
      </c>
      <c r="I196" s="79">
        <v>0.6</v>
      </c>
      <c r="J196" s="79">
        <v>0.7</v>
      </c>
      <c r="K196" s="187" t="s">
        <v>305</v>
      </c>
      <c r="L196" s="186" t="s">
        <v>46</v>
      </c>
      <c r="M196" s="186" t="s">
        <v>42</v>
      </c>
      <c r="N196" s="188">
        <v>25000</v>
      </c>
      <c r="O196" s="188">
        <v>50000</v>
      </c>
      <c r="P196" s="195"/>
      <c r="Q196" s="186">
        <v>8</v>
      </c>
      <c r="R196" s="186"/>
      <c r="S196" s="225"/>
    </row>
    <row r="197" spans="1:19" ht="48">
      <c r="A197" s="202"/>
      <c r="B197" s="186"/>
      <c r="C197" s="187"/>
      <c r="D197" s="186"/>
      <c r="E197" s="73">
        <v>2</v>
      </c>
      <c r="F197" s="69" t="s">
        <v>26</v>
      </c>
      <c r="G197" s="11" t="s">
        <v>129</v>
      </c>
      <c r="H197" s="69">
        <v>700</v>
      </c>
      <c r="I197" s="79">
        <v>0.6</v>
      </c>
      <c r="J197" s="79">
        <v>0.7</v>
      </c>
      <c r="K197" s="187"/>
      <c r="L197" s="186"/>
      <c r="M197" s="186"/>
      <c r="N197" s="190"/>
      <c r="O197" s="190"/>
      <c r="P197" s="195"/>
      <c r="Q197" s="186"/>
      <c r="R197" s="186"/>
      <c r="S197" s="225"/>
    </row>
    <row r="198" spans="1:19" ht="32">
      <c r="A198" s="202"/>
      <c r="B198" s="186"/>
      <c r="C198" s="187"/>
      <c r="D198" s="186"/>
      <c r="E198" s="73">
        <v>1</v>
      </c>
      <c r="F198" s="69" t="s">
        <v>53</v>
      </c>
      <c r="G198" s="11" t="s">
        <v>129</v>
      </c>
      <c r="H198" s="69">
        <v>700</v>
      </c>
      <c r="I198" s="79">
        <v>0.75</v>
      </c>
      <c r="J198" s="79">
        <v>0.85</v>
      </c>
      <c r="K198" s="187" t="s">
        <v>202</v>
      </c>
      <c r="L198" s="186" t="s">
        <v>46</v>
      </c>
      <c r="M198" s="186" t="s">
        <v>42</v>
      </c>
      <c r="N198" s="190">
        <f t="shared" ref="N198" si="9">O198/2</f>
        <v>30000</v>
      </c>
      <c r="O198" s="190">
        <v>60000</v>
      </c>
      <c r="P198" s="195"/>
      <c r="Q198" s="186">
        <v>8</v>
      </c>
      <c r="R198" s="186"/>
      <c r="S198" s="225"/>
    </row>
    <row r="199" spans="1:19" ht="48">
      <c r="A199" s="202"/>
      <c r="B199" s="186"/>
      <c r="C199" s="187"/>
      <c r="D199" s="186"/>
      <c r="E199" s="73">
        <v>2</v>
      </c>
      <c r="F199" s="69" t="s">
        <v>26</v>
      </c>
      <c r="G199" s="11" t="s">
        <v>129</v>
      </c>
      <c r="H199" s="69">
        <v>700</v>
      </c>
      <c r="I199" s="79">
        <v>0.75</v>
      </c>
      <c r="J199" s="79">
        <v>0.85</v>
      </c>
      <c r="K199" s="187"/>
      <c r="L199" s="186"/>
      <c r="M199" s="186"/>
      <c r="N199" s="190"/>
      <c r="O199" s="190"/>
      <c r="P199" s="195"/>
      <c r="Q199" s="186"/>
      <c r="R199" s="186"/>
      <c r="S199" s="225"/>
    </row>
    <row r="200" spans="1:19" ht="32">
      <c r="A200" s="202"/>
      <c r="B200" s="186"/>
      <c r="C200" s="187"/>
      <c r="D200" s="186"/>
      <c r="E200" s="73">
        <v>1</v>
      </c>
      <c r="F200" s="69" t="s">
        <v>53</v>
      </c>
      <c r="G200" s="11" t="s">
        <v>129</v>
      </c>
      <c r="H200" s="69">
        <v>700</v>
      </c>
      <c r="I200" s="79">
        <v>0.6</v>
      </c>
      <c r="J200" s="79">
        <v>0.8</v>
      </c>
      <c r="K200" s="186" t="s">
        <v>172</v>
      </c>
      <c r="L200" s="186" t="s">
        <v>46</v>
      </c>
      <c r="M200" s="186" t="s">
        <v>42</v>
      </c>
      <c r="N200" s="190">
        <f t="shared" ref="N200" si="10">O200/2</f>
        <v>50000</v>
      </c>
      <c r="O200" s="190">
        <v>100000</v>
      </c>
      <c r="P200" s="195"/>
      <c r="Q200" s="69">
        <v>2</v>
      </c>
      <c r="R200" s="186"/>
      <c r="S200" s="225"/>
    </row>
    <row r="201" spans="1:19" ht="49" thickBot="1">
      <c r="A201" s="202"/>
      <c r="B201" s="186"/>
      <c r="C201" s="187"/>
      <c r="D201" s="186"/>
      <c r="E201" s="73">
        <v>2</v>
      </c>
      <c r="F201" s="69" t="s">
        <v>26</v>
      </c>
      <c r="G201" s="11" t="s">
        <v>129</v>
      </c>
      <c r="H201" s="69">
        <v>700</v>
      </c>
      <c r="I201" s="79">
        <v>0.6</v>
      </c>
      <c r="J201" s="79">
        <v>0.8</v>
      </c>
      <c r="K201" s="186"/>
      <c r="L201" s="186"/>
      <c r="M201" s="186"/>
      <c r="N201" s="190"/>
      <c r="O201" s="190"/>
      <c r="P201" s="195"/>
      <c r="Q201" s="69">
        <v>2</v>
      </c>
      <c r="R201" s="186"/>
      <c r="S201" s="225"/>
    </row>
    <row r="202" spans="1:19" ht="30" customHeight="1">
      <c r="A202" s="202"/>
      <c r="B202" s="186" t="s">
        <v>182</v>
      </c>
      <c r="C202" s="187" t="s">
        <v>183</v>
      </c>
      <c r="D202" s="186" t="s">
        <v>45</v>
      </c>
      <c r="E202" s="72">
        <v>1</v>
      </c>
      <c r="F202" s="69" t="s">
        <v>53</v>
      </c>
      <c r="G202" s="11" t="s">
        <v>129</v>
      </c>
      <c r="H202" s="69">
        <v>700</v>
      </c>
      <c r="I202" s="79">
        <v>0.75</v>
      </c>
      <c r="J202" s="79">
        <v>0.85</v>
      </c>
      <c r="K202" s="187" t="s">
        <v>303</v>
      </c>
      <c r="L202" s="186" t="s">
        <v>46</v>
      </c>
      <c r="M202" s="186" t="s">
        <v>42</v>
      </c>
      <c r="N202" s="190">
        <f t="shared" ref="N202" si="11">O202/2</f>
        <v>75000</v>
      </c>
      <c r="O202" s="190">
        <v>150000</v>
      </c>
      <c r="P202" s="195" t="s">
        <v>19</v>
      </c>
      <c r="Q202" s="186">
        <v>8</v>
      </c>
      <c r="R202" s="186"/>
      <c r="S202" s="225"/>
    </row>
    <row r="203" spans="1:19" ht="49" thickBot="1">
      <c r="A203" s="202"/>
      <c r="B203" s="186"/>
      <c r="C203" s="187"/>
      <c r="D203" s="186"/>
      <c r="E203" s="73">
        <v>2</v>
      </c>
      <c r="F203" s="69" t="s">
        <v>26</v>
      </c>
      <c r="G203" s="11" t="s">
        <v>129</v>
      </c>
      <c r="H203" s="69">
        <v>700</v>
      </c>
      <c r="I203" s="79">
        <v>0.75</v>
      </c>
      <c r="J203" s="79">
        <v>0.85</v>
      </c>
      <c r="K203" s="187"/>
      <c r="L203" s="186"/>
      <c r="M203" s="186"/>
      <c r="N203" s="190"/>
      <c r="O203" s="190"/>
      <c r="P203" s="195"/>
      <c r="Q203" s="186"/>
      <c r="R203" s="186"/>
      <c r="S203" s="225"/>
    </row>
    <row r="204" spans="1:19" ht="32">
      <c r="A204" s="202"/>
      <c r="B204" s="186"/>
      <c r="C204" s="187"/>
      <c r="D204" s="186"/>
      <c r="E204" s="73">
        <v>1</v>
      </c>
      <c r="F204" s="69" t="s">
        <v>53</v>
      </c>
      <c r="G204" s="11" t="s">
        <v>129</v>
      </c>
      <c r="H204" s="69">
        <v>700</v>
      </c>
      <c r="I204" s="79">
        <v>0.6</v>
      </c>
      <c r="J204" s="79">
        <v>0.7</v>
      </c>
      <c r="K204" s="187" t="s">
        <v>305</v>
      </c>
      <c r="L204" s="186" t="s">
        <v>46</v>
      </c>
      <c r="M204" s="186" t="s">
        <v>42</v>
      </c>
      <c r="N204" s="188">
        <v>25000</v>
      </c>
      <c r="O204" s="188">
        <v>50000</v>
      </c>
      <c r="P204" s="195"/>
      <c r="Q204" s="186">
        <v>8</v>
      </c>
      <c r="R204" s="186"/>
      <c r="S204" s="225"/>
    </row>
    <row r="205" spans="1:19" ht="48">
      <c r="A205" s="202"/>
      <c r="B205" s="186"/>
      <c r="C205" s="187"/>
      <c r="D205" s="186"/>
      <c r="E205" s="73">
        <v>2</v>
      </c>
      <c r="F205" s="69" t="s">
        <v>26</v>
      </c>
      <c r="G205" s="11" t="s">
        <v>129</v>
      </c>
      <c r="H205" s="69">
        <v>700</v>
      </c>
      <c r="I205" s="79">
        <v>0.6</v>
      </c>
      <c r="J205" s="79">
        <v>0.7</v>
      </c>
      <c r="K205" s="187"/>
      <c r="L205" s="186"/>
      <c r="M205" s="186"/>
      <c r="N205" s="190"/>
      <c r="O205" s="190"/>
      <c r="P205" s="195"/>
      <c r="Q205" s="186"/>
      <c r="R205" s="186"/>
      <c r="S205" s="225"/>
    </row>
    <row r="206" spans="1:19" ht="32">
      <c r="A206" s="202"/>
      <c r="B206" s="186"/>
      <c r="C206" s="187"/>
      <c r="D206" s="186"/>
      <c r="E206" s="73">
        <v>1</v>
      </c>
      <c r="F206" s="69" t="s">
        <v>53</v>
      </c>
      <c r="G206" s="11" t="s">
        <v>129</v>
      </c>
      <c r="H206" s="69">
        <v>700</v>
      </c>
      <c r="I206" s="79">
        <v>0.75</v>
      </c>
      <c r="J206" s="79">
        <v>0.85</v>
      </c>
      <c r="K206" s="187" t="s">
        <v>202</v>
      </c>
      <c r="L206" s="186" t="s">
        <v>46</v>
      </c>
      <c r="M206" s="186" t="s">
        <v>42</v>
      </c>
      <c r="N206" s="190">
        <f t="shared" ref="N206" si="12">O206/2</f>
        <v>30000</v>
      </c>
      <c r="O206" s="190">
        <v>60000</v>
      </c>
      <c r="P206" s="195"/>
      <c r="Q206" s="186">
        <v>8</v>
      </c>
      <c r="R206" s="186"/>
      <c r="S206" s="225"/>
    </row>
    <row r="207" spans="1:19" ht="48">
      <c r="A207" s="202"/>
      <c r="B207" s="186"/>
      <c r="C207" s="187"/>
      <c r="D207" s="186"/>
      <c r="E207" s="73">
        <v>2</v>
      </c>
      <c r="F207" s="69" t="s">
        <v>26</v>
      </c>
      <c r="G207" s="11" t="s">
        <v>129</v>
      </c>
      <c r="H207" s="69">
        <v>700</v>
      </c>
      <c r="I207" s="79">
        <v>0.75</v>
      </c>
      <c r="J207" s="79">
        <v>0.85</v>
      </c>
      <c r="K207" s="187"/>
      <c r="L207" s="186"/>
      <c r="M207" s="186"/>
      <c r="N207" s="190"/>
      <c r="O207" s="190"/>
      <c r="P207" s="195"/>
      <c r="Q207" s="186"/>
      <c r="R207" s="186"/>
      <c r="S207" s="225"/>
    </row>
    <row r="208" spans="1:19" ht="32">
      <c r="A208" s="202"/>
      <c r="B208" s="186"/>
      <c r="C208" s="187"/>
      <c r="D208" s="186"/>
      <c r="E208" s="73">
        <v>1</v>
      </c>
      <c r="F208" s="69" t="s">
        <v>53</v>
      </c>
      <c r="G208" s="11" t="s">
        <v>129</v>
      </c>
      <c r="H208" s="69">
        <v>700</v>
      </c>
      <c r="I208" s="79">
        <v>0.6</v>
      </c>
      <c r="J208" s="79">
        <v>0.8</v>
      </c>
      <c r="K208" s="186" t="s">
        <v>172</v>
      </c>
      <c r="L208" s="186" t="s">
        <v>46</v>
      </c>
      <c r="M208" s="186" t="s">
        <v>42</v>
      </c>
      <c r="N208" s="190">
        <f t="shared" ref="N208" si="13">O208/2</f>
        <v>50000</v>
      </c>
      <c r="O208" s="190">
        <v>100000</v>
      </c>
      <c r="P208" s="195"/>
      <c r="Q208" s="69">
        <v>2</v>
      </c>
      <c r="R208" s="186"/>
      <c r="S208" s="225"/>
    </row>
    <row r="209" spans="1:19" ht="49" thickBot="1">
      <c r="A209" s="202"/>
      <c r="B209" s="186"/>
      <c r="C209" s="187"/>
      <c r="D209" s="186"/>
      <c r="E209" s="73">
        <v>2</v>
      </c>
      <c r="F209" s="69" t="s">
        <v>26</v>
      </c>
      <c r="G209" s="11" t="s">
        <v>129</v>
      </c>
      <c r="H209" s="69">
        <v>700</v>
      </c>
      <c r="I209" s="79">
        <v>0.6</v>
      </c>
      <c r="J209" s="79">
        <v>0.8</v>
      </c>
      <c r="K209" s="186"/>
      <c r="L209" s="186"/>
      <c r="M209" s="186"/>
      <c r="N209" s="190"/>
      <c r="O209" s="190"/>
      <c r="P209" s="195"/>
      <c r="Q209" s="69">
        <v>2</v>
      </c>
      <c r="R209" s="186"/>
      <c r="S209" s="225"/>
    </row>
    <row r="210" spans="1:19" ht="32">
      <c r="A210" s="202"/>
      <c r="B210" s="186" t="s">
        <v>227</v>
      </c>
      <c r="C210" s="187" t="s">
        <v>228</v>
      </c>
      <c r="D210" s="186" t="s">
        <v>45</v>
      </c>
      <c r="E210" s="72">
        <v>1</v>
      </c>
      <c r="F210" s="69" t="s">
        <v>53</v>
      </c>
      <c r="G210" s="11" t="s">
        <v>67</v>
      </c>
      <c r="H210" s="69">
        <v>100</v>
      </c>
      <c r="I210" s="79">
        <v>0.75</v>
      </c>
      <c r="J210" s="79">
        <v>0.85</v>
      </c>
      <c r="K210" s="187" t="s">
        <v>303</v>
      </c>
      <c r="L210" s="186" t="s">
        <v>46</v>
      </c>
      <c r="M210" s="186" t="s">
        <v>42</v>
      </c>
      <c r="N210" s="190">
        <v>50000</v>
      </c>
      <c r="O210" s="190">
        <v>100000</v>
      </c>
      <c r="P210" s="195" t="s">
        <v>19</v>
      </c>
      <c r="Q210" s="186">
        <v>8</v>
      </c>
      <c r="R210" s="186"/>
      <c r="S210" s="225"/>
    </row>
    <row r="211" spans="1:19" ht="48">
      <c r="A211" s="202"/>
      <c r="B211" s="186"/>
      <c r="C211" s="187"/>
      <c r="D211" s="186"/>
      <c r="E211" s="73">
        <v>2</v>
      </c>
      <c r="F211" s="69" t="s">
        <v>26</v>
      </c>
      <c r="G211" s="11" t="s">
        <v>67</v>
      </c>
      <c r="H211" s="69">
        <v>100</v>
      </c>
      <c r="I211" s="79">
        <v>0.75</v>
      </c>
      <c r="J211" s="79">
        <v>0.85</v>
      </c>
      <c r="K211" s="187"/>
      <c r="L211" s="186"/>
      <c r="M211" s="186"/>
      <c r="N211" s="190"/>
      <c r="O211" s="190"/>
      <c r="P211" s="195"/>
      <c r="Q211" s="186"/>
      <c r="R211" s="186"/>
      <c r="S211" s="225"/>
    </row>
    <row r="212" spans="1:19" ht="32">
      <c r="A212" s="202"/>
      <c r="B212" s="186"/>
      <c r="C212" s="187"/>
      <c r="D212" s="186"/>
      <c r="E212" s="73">
        <v>1</v>
      </c>
      <c r="F212" s="69" t="s">
        <v>53</v>
      </c>
      <c r="G212" s="11" t="s">
        <v>124</v>
      </c>
      <c r="H212" s="69">
        <v>100</v>
      </c>
      <c r="I212" s="79">
        <v>0.6</v>
      </c>
      <c r="J212" s="79">
        <v>0.7</v>
      </c>
      <c r="K212" s="187" t="s">
        <v>305</v>
      </c>
      <c r="L212" s="186" t="s">
        <v>46</v>
      </c>
      <c r="M212" s="186" t="s">
        <v>42</v>
      </c>
      <c r="N212" s="190">
        <v>25000</v>
      </c>
      <c r="O212" s="190">
        <v>50000</v>
      </c>
      <c r="P212" s="195"/>
      <c r="Q212" s="186">
        <v>8</v>
      </c>
      <c r="R212" s="186"/>
      <c r="S212" s="225"/>
    </row>
    <row r="213" spans="1:19" ht="48">
      <c r="A213" s="202"/>
      <c r="B213" s="186"/>
      <c r="C213" s="187"/>
      <c r="D213" s="186"/>
      <c r="E213" s="73">
        <v>2</v>
      </c>
      <c r="F213" s="69" t="s">
        <v>26</v>
      </c>
      <c r="G213" s="11" t="s">
        <v>124</v>
      </c>
      <c r="H213" s="69">
        <v>100</v>
      </c>
      <c r="I213" s="79">
        <v>0.6</v>
      </c>
      <c r="J213" s="79">
        <v>0.7</v>
      </c>
      <c r="K213" s="187"/>
      <c r="L213" s="186"/>
      <c r="M213" s="186"/>
      <c r="N213" s="190"/>
      <c r="O213" s="190"/>
      <c r="P213" s="195"/>
      <c r="Q213" s="186"/>
      <c r="R213" s="186"/>
      <c r="S213" s="225"/>
    </row>
    <row r="214" spans="1:19" ht="32">
      <c r="A214" s="202"/>
      <c r="B214" s="186"/>
      <c r="C214" s="187"/>
      <c r="D214" s="186"/>
      <c r="E214" s="73">
        <v>1</v>
      </c>
      <c r="F214" s="69" t="s">
        <v>53</v>
      </c>
      <c r="G214" s="11" t="s">
        <v>67</v>
      </c>
      <c r="H214" s="69">
        <v>100</v>
      </c>
      <c r="I214" s="79">
        <v>0.75</v>
      </c>
      <c r="J214" s="79">
        <v>0.85</v>
      </c>
      <c r="K214" s="187" t="s">
        <v>202</v>
      </c>
      <c r="L214" s="186" t="s">
        <v>46</v>
      </c>
      <c r="M214" s="186" t="s">
        <v>42</v>
      </c>
      <c r="N214" s="190">
        <v>20000</v>
      </c>
      <c r="O214" s="190">
        <v>40000</v>
      </c>
      <c r="P214" s="195"/>
      <c r="Q214" s="186">
        <v>8</v>
      </c>
      <c r="R214" s="186"/>
      <c r="S214" s="225"/>
    </row>
    <row r="215" spans="1:19" ht="48">
      <c r="A215" s="202"/>
      <c r="B215" s="186"/>
      <c r="C215" s="187"/>
      <c r="D215" s="186"/>
      <c r="E215" s="73">
        <v>2</v>
      </c>
      <c r="F215" s="69" t="s">
        <v>26</v>
      </c>
      <c r="G215" s="11" t="s">
        <v>67</v>
      </c>
      <c r="H215" s="69">
        <v>100</v>
      </c>
      <c r="I215" s="79">
        <v>0.75</v>
      </c>
      <c r="J215" s="79">
        <v>0.85</v>
      </c>
      <c r="K215" s="187"/>
      <c r="L215" s="186"/>
      <c r="M215" s="186"/>
      <c r="N215" s="190"/>
      <c r="O215" s="190"/>
      <c r="P215" s="195"/>
      <c r="Q215" s="186"/>
      <c r="R215" s="186"/>
      <c r="S215" s="225"/>
    </row>
    <row r="216" spans="1:19" ht="32">
      <c r="A216" s="202"/>
      <c r="B216" s="186"/>
      <c r="C216" s="187"/>
      <c r="D216" s="186"/>
      <c r="E216" s="73">
        <v>1</v>
      </c>
      <c r="F216" s="69" t="s">
        <v>53</v>
      </c>
      <c r="G216" s="11" t="s">
        <v>229</v>
      </c>
      <c r="H216" s="69">
        <v>100</v>
      </c>
      <c r="I216" s="79">
        <v>0.6</v>
      </c>
      <c r="J216" s="79">
        <v>0.8</v>
      </c>
      <c r="K216" s="186" t="s">
        <v>172</v>
      </c>
      <c r="L216" s="186" t="s">
        <v>46</v>
      </c>
      <c r="M216" s="186" t="s">
        <v>42</v>
      </c>
      <c r="N216" s="190">
        <f t="shared" ref="N216" si="14">O216/2</f>
        <v>50000</v>
      </c>
      <c r="O216" s="190">
        <v>100000</v>
      </c>
      <c r="P216" s="195"/>
      <c r="Q216" s="69">
        <v>2</v>
      </c>
      <c r="R216" s="186"/>
      <c r="S216" s="225"/>
    </row>
    <row r="217" spans="1:19" ht="49" thickBot="1">
      <c r="A217" s="202"/>
      <c r="B217" s="186"/>
      <c r="C217" s="187"/>
      <c r="D217" s="186"/>
      <c r="E217" s="73">
        <v>2</v>
      </c>
      <c r="F217" s="69" t="s">
        <v>26</v>
      </c>
      <c r="G217" s="11" t="s">
        <v>229</v>
      </c>
      <c r="H217" s="69">
        <v>100</v>
      </c>
      <c r="I217" s="79">
        <v>0.6</v>
      </c>
      <c r="J217" s="79">
        <v>0.8</v>
      </c>
      <c r="K217" s="186"/>
      <c r="L217" s="186"/>
      <c r="M217" s="186"/>
      <c r="N217" s="190"/>
      <c r="O217" s="190"/>
      <c r="P217" s="195"/>
      <c r="Q217" s="69">
        <v>2</v>
      </c>
      <c r="R217" s="186"/>
      <c r="S217" s="225"/>
    </row>
    <row r="218" spans="1:19" ht="32">
      <c r="A218" s="202"/>
      <c r="B218" s="186" t="s">
        <v>230</v>
      </c>
      <c r="C218" s="187" t="s">
        <v>231</v>
      </c>
      <c r="D218" s="186" t="s">
        <v>45</v>
      </c>
      <c r="E218" s="72">
        <v>1</v>
      </c>
      <c r="F218" s="69" t="s">
        <v>53</v>
      </c>
      <c r="G218" s="11" t="s">
        <v>67</v>
      </c>
      <c r="H218" s="69">
        <v>300</v>
      </c>
      <c r="I218" s="79">
        <v>0.75</v>
      </c>
      <c r="J218" s="79">
        <v>0.85</v>
      </c>
      <c r="K218" s="187" t="s">
        <v>303</v>
      </c>
      <c r="L218" s="186" t="s">
        <v>46</v>
      </c>
      <c r="M218" s="186" t="s">
        <v>42</v>
      </c>
      <c r="N218" s="190">
        <v>50000</v>
      </c>
      <c r="O218" s="190">
        <v>100000</v>
      </c>
      <c r="P218" s="195" t="s">
        <v>19</v>
      </c>
      <c r="Q218" s="186">
        <v>8</v>
      </c>
      <c r="R218" s="186"/>
      <c r="S218" s="225"/>
    </row>
    <row r="219" spans="1:19" ht="48">
      <c r="A219" s="202"/>
      <c r="B219" s="186"/>
      <c r="C219" s="187"/>
      <c r="D219" s="186"/>
      <c r="E219" s="73">
        <v>2</v>
      </c>
      <c r="F219" s="69" t="s">
        <v>26</v>
      </c>
      <c r="G219" s="11" t="s">
        <v>67</v>
      </c>
      <c r="H219" s="69">
        <v>300</v>
      </c>
      <c r="I219" s="79">
        <v>0.75</v>
      </c>
      <c r="J219" s="79">
        <v>0.85</v>
      </c>
      <c r="K219" s="187"/>
      <c r="L219" s="186"/>
      <c r="M219" s="186"/>
      <c r="N219" s="190"/>
      <c r="O219" s="190"/>
      <c r="P219" s="195"/>
      <c r="Q219" s="186"/>
      <c r="R219" s="186"/>
      <c r="S219" s="225"/>
    </row>
    <row r="220" spans="1:19" ht="32">
      <c r="A220" s="202"/>
      <c r="B220" s="186"/>
      <c r="C220" s="187"/>
      <c r="D220" s="186"/>
      <c r="E220" s="73">
        <v>1</v>
      </c>
      <c r="F220" s="69" t="s">
        <v>53</v>
      </c>
      <c r="G220" s="11" t="s">
        <v>124</v>
      </c>
      <c r="H220" s="69">
        <v>300</v>
      </c>
      <c r="I220" s="79">
        <v>0.6</v>
      </c>
      <c r="J220" s="79">
        <v>0.7</v>
      </c>
      <c r="K220" s="187" t="s">
        <v>305</v>
      </c>
      <c r="L220" s="186" t="s">
        <v>46</v>
      </c>
      <c r="M220" s="186" t="s">
        <v>42</v>
      </c>
      <c r="N220" s="190">
        <v>25000</v>
      </c>
      <c r="O220" s="190">
        <v>50000</v>
      </c>
      <c r="P220" s="195"/>
      <c r="Q220" s="186">
        <v>8</v>
      </c>
      <c r="R220" s="186"/>
      <c r="S220" s="225"/>
    </row>
    <row r="221" spans="1:19" ht="48">
      <c r="A221" s="202"/>
      <c r="B221" s="186"/>
      <c r="C221" s="187"/>
      <c r="D221" s="186"/>
      <c r="E221" s="73">
        <v>2</v>
      </c>
      <c r="F221" s="69" t="s">
        <v>26</v>
      </c>
      <c r="G221" s="11" t="s">
        <v>124</v>
      </c>
      <c r="H221" s="69">
        <v>300</v>
      </c>
      <c r="I221" s="79">
        <v>0.6</v>
      </c>
      <c r="J221" s="79">
        <v>0.7</v>
      </c>
      <c r="K221" s="187"/>
      <c r="L221" s="186"/>
      <c r="M221" s="186"/>
      <c r="N221" s="190"/>
      <c r="O221" s="190"/>
      <c r="P221" s="195"/>
      <c r="Q221" s="186"/>
      <c r="R221" s="186"/>
      <c r="S221" s="225"/>
    </row>
    <row r="222" spans="1:19" ht="32">
      <c r="A222" s="202"/>
      <c r="B222" s="186"/>
      <c r="C222" s="187"/>
      <c r="D222" s="186"/>
      <c r="E222" s="73">
        <v>1</v>
      </c>
      <c r="F222" s="69" t="s">
        <v>53</v>
      </c>
      <c r="G222" s="11" t="s">
        <v>67</v>
      </c>
      <c r="H222" s="69">
        <v>300</v>
      </c>
      <c r="I222" s="79">
        <v>0.75</v>
      </c>
      <c r="J222" s="79">
        <v>0.85</v>
      </c>
      <c r="K222" s="187" t="s">
        <v>202</v>
      </c>
      <c r="L222" s="186" t="s">
        <v>46</v>
      </c>
      <c r="M222" s="186" t="s">
        <v>42</v>
      </c>
      <c r="N222" s="190">
        <v>20000</v>
      </c>
      <c r="O222" s="190">
        <v>40000</v>
      </c>
      <c r="P222" s="195"/>
      <c r="Q222" s="186">
        <v>8</v>
      </c>
      <c r="R222" s="186"/>
      <c r="S222" s="225"/>
    </row>
    <row r="223" spans="1:19" ht="48">
      <c r="A223" s="202"/>
      <c r="B223" s="186"/>
      <c r="C223" s="187"/>
      <c r="D223" s="186"/>
      <c r="E223" s="73">
        <v>2</v>
      </c>
      <c r="F223" s="69" t="s">
        <v>26</v>
      </c>
      <c r="G223" s="11" t="s">
        <v>67</v>
      </c>
      <c r="H223" s="69">
        <v>300</v>
      </c>
      <c r="I223" s="79">
        <v>0.75</v>
      </c>
      <c r="J223" s="79">
        <v>0.85</v>
      </c>
      <c r="K223" s="187"/>
      <c r="L223" s="186"/>
      <c r="M223" s="186"/>
      <c r="N223" s="190"/>
      <c r="O223" s="190"/>
      <c r="P223" s="195"/>
      <c r="Q223" s="186"/>
      <c r="R223" s="186"/>
      <c r="S223" s="225"/>
    </row>
    <row r="224" spans="1:19" ht="32">
      <c r="A224" s="202"/>
      <c r="B224" s="186"/>
      <c r="C224" s="187"/>
      <c r="D224" s="186"/>
      <c r="E224" s="73">
        <v>1</v>
      </c>
      <c r="F224" s="69" t="s">
        <v>53</v>
      </c>
      <c r="G224" s="11" t="s">
        <v>229</v>
      </c>
      <c r="H224" s="69">
        <v>300</v>
      </c>
      <c r="I224" s="79">
        <v>0.6</v>
      </c>
      <c r="J224" s="79">
        <v>0.8</v>
      </c>
      <c r="K224" s="186" t="s">
        <v>172</v>
      </c>
      <c r="L224" s="186" t="s">
        <v>46</v>
      </c>
      <c r="M224" s="186" t="s">
        <v>42</v>
      </c>
      <c r="N224" s="190">
        <f t="shared" ref="N224" si="15">O224/2</f>
        <v>50000</v>
      </c>
      <c r="O224" s="190">
        <v>100000</v>
      </c>
      <c r="P224" s="195"/>
      <c r="Q224" s="69">
        <v>2</v>
      </c>
      <c r="R224" s="186"/>
      <c r="S224" s="225"/>
    </row>
    <row r="225" spans="1:19" ht="49" thickBot="1">
      <c r="A225" s="202"/>
      <c r="B225" s="186"/>
      <c r="C225" s="187"/>
      <c r="D225" s="186"/>
      <c r="E225" s="73">
        <v>2</v>
      </c>
      <c r="F225" s="69" t="s">
        <v>26</v>
      </c>
      <c r="G225" s="11" t="s">
        <v>229</v>
      </c>
      <c r="H225" s="69">
        <v>300</v>
      </c>
      <c r="I225" s="79">
        <v>0.6</v>
      </c>
      <c r="J225" s="79">
        <v>0.8</v>
      </c>
      <c r="K225" s="186"/>
      <c r="L225" s="186"/>
      <c r="M225" s="186"/>
      <c r="N225" s="190"/>
      <c r="O225" s="190"/>
      <c r="P225" s="195"/>
      <c r="Q225" s="69">
        <v>2</v>
      </c>
      <c r="R225" s="186"/>
      <c r="S225" s="225"/>
    </row>
    <row r="226" spans="1:19" ht="32">
      <c r="A226" s="202"/>
      <c r="B226" s="186" t="s">
        <v>232</v>
      </c>
      <c r="C226" s="187" t="s">
        <v>233</v>
      </c>
      <c r="D226" s="186" t="s">
        <v>45</v>
      </c>
      <c r="E226" s="72">
        <v>1</v>
      </c>
      <c r="F226" s="69" t="s">
        <v>53</v>
      </c>
      <c r="G226" s="11" t="s">
        <v>67</v>
      </c>
      <c r="H226" s="69">
        <v>200</v>
      </c>
      <c r="I226" s="79">
        <v>0.75</v>
      </c>
      <c r="J226" s="79">
        <v>0.85</v>
      </c>
      <c r="K226" s="187" t="s">
        <v>303</v>
      </c>
      <c r="L226" s="186" t="s">
        <v>46</v>
      </c>
      <c r="M226" s="186" t="s">
        <v>42</v>
      </c>
      <c r="N226" s="190">
        <v>50000</v>
      </c>
      <c r="O226" s="190">
        <v>100000</v>
      </c>
      <c r="P226" s="195" t="s">
        <v>19</v>
      </c>
      <c r="Q226" s="186">
        <v>8</v>
      </c>
      <c r="R226" s="186"/>
      <c r="S226" s="225"/>
    </row>
    <row r="227" spans="1:19" ht="48">
      <c r="A227" s="202"/>
      <c r="B227" s="186"/>
      <c r="C227" s="187"/>
      <c r="D227" s="186"/>
      <c r="E227" s="73">
        <v>2</v>
      </c>
      <c r="F227" s="69" t="s">
        <v>26</v>
      </c>
      <c r="G227" s="11" t="s">
        <v>67</v>
      </c>
      <c r="H227" s="69">
        <v>200</v>
      </c>
      <c r="I227" s="79">
        <v>0.75</v>
      </c>
      <c r="J227" s="79">
        <v>0.85</v>
      </c>
      <c r="K227" s="187"/>
      <c r="L227" s="186"/>
      <c r="M227" s="186"/>
      <c r="N227" s="190"/>
      <c r="O227" s="190"/>
      <c r="P227" s="195"/>
      <c r="Q227" s="186"/>
      <c r="R227" s="186"/>
      <c r="S227" s="225"/>
    </row>
    <row r="228" spans="1:19" ht="32">
      <c r="A228" s="202"/>
      <c r="B228" s="186"/>
      <c r="C228" s="187"/>
      <c r="D228" s="186"/>
      <c r="E228" s="73">
        <v>1</v>
      </c>
      <c r="F228" s="69" t="s">
        <v>53</v>
      </c>
      <c r="G228" s="11" t="s">
        <v>124</v>
      </c>
      <c r="H228" s="69">
        <v>200</v>
      </c>
      <c r="I228" s="79">
        <v>0.6</v>
      </c>
      <c r="J228" s="79">
        <v>0.7</v>
      </c>
      <c r="K228" s="187" t="s">
        <v>305</v>
      </c>
      <c r="L228" s="186" t="s">
        <v>46</v>
      </c>
      <c r="M228" s="186" t="s">
        <v>42</v>
      </c>
      <c r="N228" s="190">
        <v>25000</v>
      </c>
      <c r="O228" s="190">
        <v>50000</v>
      </c>
      <c r="P228" s="195"/>
      <c r="Q228" s="186">
        <v>8</v>
      </c>
      <c r="R228" s="186"/>
      <c r="S228" s="225"/>
    </row>
    <row r="229" spans="1:19" ht="48">
      <c r="A229" s="202"/>
      <c r="B229" s="186"/>
      <c r="C229" s="187"/>
      <c r="D229" s="186"/>
      <c r="E229" s="73">
        <v>2</v>
      </c>
      <c r="F229" s="69" t="s">
        <v>26</v>
      </c>
      <c r="G229" s="11" t="s">
        <v>124</v>
      </c>
      <c r="H229" s="69">
        <v>200</v>
      </c>
      <c r="I229" s="79">
        <v>0.6</v>
      </c>
      <c r="J229" s="79">
        <v>0.7</v>
      </c>
      <c r="K229" s="187"/>
      <c r="L229" s="186"/>
      <c r="M229" s="186"/>
      <c r="N229" s="190"/>
      <c r="O229" s="190"/>
      <c r="P229" s="195"/>
      <c r="Q229" s="186"/>
      <c r="R229" s="186"/>
      <c r="S229" s="225"/>
    </row>
    <row r="230" spans="1:19" ht="32">
      <c r="A230" s="202"/>
      <c r="B230" s="186"/>
      <c r="C230" s="187"/>
      <c r="D230" s="186"/>
      <c r="E230" s="73">
        <v>1</v>
      </c>
      <c r="F230" s="69" t="s">
        <v>53</v>
      </c>
      <c r="G230" s="11" t="s">
        <v>67</v>
      </c>
      <c r="H230" s="69">
        <v>200</v>
      </c>
      <c r="I230" s="79">
        <v>0.75</v>
      </c>
      <c r="J230" s="79">
        <v>0.85</v>
      </c>
      <c r="K230" s="187" t="s">
        <v>202</v>
      </c>
      <c r="L230" s="186" t="s">
        <v>46</v>
      </c>
      <c r="M230" s="186" t="s">
        <v>42</v>
      </c>
      <c r="N230" s="190">
        <v>20000</v>
      </c>
      <c r="O230" s="190">
        <v>40000</v>
      </c>
      <c r="P230" s="195"/>
      <c r="Q230" s="186">
        <v>8</v>
      </c>
      <c r="R230" s="186"/>
      <c r="S230" s="225"/>
    </row>
    <row r="231" spans="1:19" ht="48">
      <c r="A231" s="202"/>
      <c r="B231" s="186"/>
      <c r="C231" s="187"/>
      <c r="D231" s="186"/>
      <c r="E231" s="73">
        <v>2</v>
      </c>
      <c r="F231" s="69" t="s">
        <v>26</v>
      </c>
      <c r="G231" s="11" t="s">
        <v>67</v>
      </c>
      <c r="H231" s="69">
        <v>200</v>
      </c>
      <c r="I231" s="79">
        <v>0.75</v>
      </c>
      <c r="J231" s="79">
        <v>0.85</v>
      </c>
      <c r="K231" s="187"/>
      <c r="L231" s="186"/>
      <c r="M231" s="186"/>
      <c r="N231" s="190"/>
      <c r="O231" s="190"/>
      <c r="P231" s="195"/>
      <c r="Q231" s="186"/>
      <c r="R231" s="186"/>
      <c r="S231" s="225"/>
    </row>
    <row r="232" spans="1:19" ht="32">
      <c r="A232" s="202"/>
      <c r="B232" s="186"/>
      <c r="C232" s="187"/>
      <c r="D232" s="186"/>
      <c r="E232" s="73">
        <v>1</v>
      </c>
      <c r="F232" s="69" t="s">
        <v>53</v>
      </c>
      <c r="G232" s="11" t="s">
        <v>229</v>
      </c>
      <c r="H232" s="69">
        <v>200</v>
      </c>
      <c r="I232" s="79">
        <v>0.6</v>
      </c>
      <c r="J232" s="79">
        <v>0.8</v>
      </c>
      <c r="K232" s="186" t="s">
        <v>172</v>
      </c>
      <c r="L232" s="186" t="s">
        <v>46</v>
      </c>
      <c r="M232" s="186" t="s">
        <v>42</v>
      </c>
      <c r="N232" s="190">
        <f t="shared" ref="N232" si="16">O232/2</f>
        <v>50000</v>
      </c>
      <c r="O232" s="190">
        <v>100000</v>
      </c>
      <c r="P232" s="195"/>
      <c r="Q232" s="69">
        <v>2</v>
      </c>
      <c r="R232" s="186"/>
      <c r="S232" s="225"/>
    </row>
    <row r="233" spans="1:19" ht="49" thickBot="1">
      <c r="A233" s="202"/>
      <c r="B233" s="186"/>
      <c r="C233" s="187"/>
      <c r="D233" s="186"/>
      <c r="E233" s="73">
        <v>2</v>
      </c>
      <c r="F233" s="69" t="s">
        <v>26</v>
      </c>
      <c r="G233" s="11" t="s">
        <v>229</v>
      </c>
      <c r="H233" s="69">
        <v>200</v>
      </c>
      <c r="I233" s="79">
        <v>0.6</v>
      </c>
      <c r="J233" s="79">
        <v>0.8</v>
      </c>
      <c r="K233" s="186"/>
      <c r="L233" s="186"/>
      <c r="M233" s="186"/>
      <c r="N233" s="190"/>
      <c r="O233" s="190"/>
      <c r="P233" s="195"/>
      <c r="Q233" s="69">
        <v>2</v>
      </c>
      <c r="R233" s="186"/>
      <c r="S233" s="225"/>
    </row>
    <row r="234" spans="1:19" ht="32">
      <c r="A234" s="202"/>
      <c r="B234" s="186" t="s">
        <v>234</v>
      </c>
      <c r="C234" s="187" t="s">
        <v>235</v>
      </c>
      <c r="D234" s="186" t="s">
        <v>45</v>
      </c>
      <c r="E234" s="72">
        <v>1</v>
      </c>
      <c r="F234" s="69" t="s">
        <v>53</v>
      </c>
      <c r="G234" s="11" t="s">
        <v>67</v>
      </c>
      <c r="H234" s="69">
        <v>400</v>
      </c>
      <c r="I234" s="79">
        <v>0.75</v>
      </c>
      <c r="J234" s="79">
        <v>0.85</v>
      </c>
      <c r="K234" s="187" t="s">
        <v>303</v>
      </c>
      <c r="L234" s="186" t="s">
        <v>46</v>
      </c>
      <c r="M234" s="186" t="s">
        <v>42</v>
      </c>
      <c r="N234" s="190">
        <v>50000</v>
      </c>
      <c r="O234" s="190">
        <v>100000</v>
      </c>
      <c r="P234" s="195" t="s">
        <v>19</v>
      </c>
      <c r="Q234" s="186">
        <v>8</v>
      </c>
      <c r="R234" s="186"/>
      <c r="S234" s="225"/>
    </row>
    <row r="235" spans="1:19" ht="48">
      <c r="A235" s="202"/>
      <c r="B235" s="186"/>
      <c r="C235" s="187"/>
      <c r="D235" s="186"/>
      <c r="E235" s="73">
        <v>2</v>
      </c>
      <c r="F235" s="69" t="s">
        <v>26</v>
      </c>
      <c r="G235" s="11" t="s">
        <v>67</v>
      </c>
      <c r="H235" s="69">
        <v>400</v>
      </c>
      <c r="I235" s="79">
        <v>0.75</v>
      </c>
      <c r="J235" s="79">
        <v>0.85</v>
      </c>
      <c r="K235" s="187"/>
      <c r="L235" s="186"/>
      <c r="M235" s="186"/>
      <c r="N235" s="190"/>
      <c r="O235" s="190"/>
      <c r="P235" s="195"/>
      <c r="Q235" s="186"/>
      <c r="R235" s="186"/>
      <c r="S235" s="225"/>
    </row>
    <row r="236" spans="1:19" ht="32">
      <c r="A236" s="202"/>
      <c r="B236" s="186"/>
      <c r="C236" s="187"/>
      <c r="D236" s="186"/>
      <c r="E236" s="73">
        <v>1</v>
      </c>
      <c r="F236" s="69" t="s">
        <v>53</v>
      </c>
      <c r="G236" s="11" t="s">
        <v>124</v>
      </c>
      <c r="H236" s="69">
        <v>400</v>
      </c>
      <c r="I236" s="79">
        <v>0.6</v>
      </c>
      <c r="J236" s="79">
        <v>0.7</v>
      </c>
      <c r="K236" s="187" t="s">
        <v>305</v>
      </c>
      <c r="L236" s="186" t="s">
        <v>46</v>
      </c>
      <c r="M236" s="186" t="s">
        <v>42</v>
      </c>
      <c r="N236" s="190">
        <v>25000</v>
      </c>
      <c r="O236" s="190">
        <v>50000</v>
      </c>
      <c r="P236" s="195"/>
      <c r="Q236" s="186">
        <v>8</v>
      </c>
      <c r="R236" s="186"/>
      <c r="S236" s="225"/>
    </row>
    <row r="237" spans="1:19" ht="48">
      <c r="A237" s="202"/>
      <c r="B237" s="186"/>
      <c r="C237" s="187"/>
      <c r="D237" s="186"/>
      <c r="E237" s="73">
        <v>2</v>
      </c>
      <c r="F237" s="69" t="s">
        <v>26</v>
      </c>
      <c r="G237" s="11" t="s">
        <v>124</v>
      </c>
      <c r="H237" s="69">
        <v>400</v>
      </c>
      <c r="I237" s="79">
        <v>0.6</v>
      </c>
      <c r="J237" s="79">
        <v>0.7</v>
      </c>
      <c r="K237" s="187"/>
      <c r="L237" s="186"/>
      <c r="M237" s="186"/>
      <c r="N237" s="190"/>
      <c r="O237" s="190"/>
      <c r="P237" s="195"/>
      <c r="Q237" s="186"/>
      <c r="R237" s="186"/>
      <c r="S237" s="225"/>
    </row>
    <row r="238" spans="1:19" ht="32">
      <c r="A238" s="202"/>
      <c r="B238" s="186"/>
      <c r="C238" s="187"/>
      <c r="D238" s="186"/>
      <c r="E238" s="73">
        <v>1</v>
      </c>
      <c r="F238" s="69" t="s">
        <v>53</v>
      </c>
      <c r="G238" s="11" t="s">
        <v>67</v>
      </c>
      <c r="H238" s="69">
        <v>400</v>
      </c>
      <c r="I238" s="79">
        <v>0.75</v>
      </c>
      <c r="J238" s="79">
        <v>0.85</v>
      </c>
      <c r="K238" s="187" t="s">
        <v>202</v>
      </c>
      <c r="L238" s="186" t="s">
        <v>46</v>
      </c>
      <c r="M238" s="186" t="s">
        <v>42</v>
      </c>
      <c r="N238" s="190">
        <v>20000</v>
      </c>
      <c r="O238" s="190">
        <v>40000</v>
      </c>
      <c r="P238" s="195"/>
      <c r="Q238" s="186">
        <v>8</v>
      </c>
      <c r="R238" s="186"/>
      <c r="S238" s="225"/>
    </row>
    <row r="239" spans="1:19" ht="48">
      <c r="A239" s="202"/>
      <c r="B239" s="186"/>
      <c r="C239" s="187"/>
      <c r="D239" s="186"/>
      <c r="E239" s="73">
        <v>2</v>
      </c>
      <c r="F239" s="69" t="s">
        <v>26</v>
      </c>
      <c r="G239" s="11" t="s">
        <v>67</v>
      </c>
      <c r="H239" s="69">
        <v>400</v>
      </c>
      <c r="I239" s="79">
        <v>0.75</v>
      </c>
      <c r="J239" s="79">
        <v>0.85</v>
      </c>
      <c r="K239" s="187"/>
      <c r="L239" s="186"/>
      <c r="M239" s="186"/>
      <c r="N239" s="190"/>
      <c r="O239" s="190"/>
      <c r="P239" s="195"/>
      <c r="Q239" s="186"/>
      <c r="R239" s="186"/>
      <c r="S239" s="225"/>
    </row>
    <row r="240" spans="1:19" ht="32">
      <c r="A240" s="202"/>
      <c r="B240" s="186"/>
      <c r="C240" s="187"/>
      <c r="D240" s="186"/>
      <c r="E240" s="73">
        <v>1</v>
      </c>
      <c r="F240" s="69" t="s">
        <v>53</v>
      </c>
      <c r="G240" s="11" t="s">
        <v>229</v>
      </c>
      <c r="H240" s="69">
        <v>400</v>
      </c>
      <c r="I240" s="79">
        <v>0.6</v>
      </c>
      <c r="J240" s="79">
        <v>0.8</v>
      </c>
      <c r="K240" s="186" t="s">
        <v>172</v>
      </c>
      <c r="L240" s="186" t="s">
        <v>46</v>
      </c>
      <c r="M240" s="186" t="s">
        <v>42</v>
      </c>
      <c r="N240" s="190">
        <f t="shared" ref="N240" si="17">O240/2</f>
        <v>50000</v>
      </c>
      <c r="O240" s="190">
        <v>100000</v>
      </c>
      <c r="P240" s="195"/>
      <c r="Q240" s="69">
        <v>2</v>
      </c>
      <c r="R240" s="186"/>
      <c r="S240" s="225"/>
    </row>
    <row r="241" spans="1:19" ht="49" thickBot="1">
      <c r="A241" s="202"/>
      <c r="B241" s="186"/>
      <c r="C241" s="187"/>
      <c r="D241" s="186"/>
      <c r="E241" s="73">
        <v>2</v>
      </c>
      <c r="F241" s="69" t="s">
        <v>26</v>
      </c>
      <c r="G241" s="11" t="s">
        <v>229</v>
      </c>
      <c r="H241" s="69">
        <v>400</v>
      </c>
      <c r="I241" s="79">
        <v>0.6</v>
      </c>
      <c r="J241" s="79">
        <v>0.8</v>
      </c>
      <c r="K241" s="186"/>
      <c r="L241" s="186"/>
      <c r="M241" s="186"/>
      <c r="N241" s="190"/>
      <c r="O241" s="190"/>
      <c r="P241" s="195"/>
      <c r="Q241" s="69">
        <v>2</v>
      </c>
      <c r="R241" s="186"/>
      <c r="S241" s="225"/>
    </row>
    <row r="242" spans="1:19" ht="32">
      <c r="A242" s="202"/>
      <c r="B242" s="186" t="s">
        <v>236</v>
      </c>
      <c r="C242" s="187" t="s">
        <v>237</v>
      </c>
      <c r="D242" s="186" t="s">
        <v>45</v>
      </c>
      <c r="E242" s="72">
        <v>1</v>
      </c>
      <c r="F242" s="69" t="s">
        <v>53</v>
      </c>
      <c r="G242" s="11" t="s">
        <v>67</v>
      </c>
      <c r="H242" s="69">
        <v>150</v>
      </c>
      <c r="I242" s="79">
        <v>0.75</v>
      </c>
      <c r="J242" s="79">
        <v>0.85</v>
      </c>
      <c r="K242" s="187" t="s">
        <v>303</v>
      </c>
      <c r="L242" s="186" t="s">
        <v>46</v>
      </c>
      <c r="M242" s="186" t="s">
        <v>42</v>
      </c>
      <c r="N242" s="190">
        <v>50000</v>
      </c>
      <c r="O242" s="190">
        <v>100000</v>
      </c>
      <c r="P242" s="195" t="s">
        <v>19</v>
      </c>
      <c r="Q242" s="186">
        <v>8</v>
      </c>
      <c r="R242" s="186"/>
      <c r="S242" s="225"/>
    </row>
    <row r="243" spans="1:19" ht="48">
      <c r="A243" s="202"/>
      <c r="B243" s="186"/>
      <c r="C243" s="187"/>
      <c r="D243" s="186"/>
      <c r="E243" s="73">
        <v>2</v>
      </c>
      <c r="F243" s="69" t="s">
        <v>26</v>
      </c>
      <c r="G243" s="11" t="s">
        <v>67</v>
      </c>
      <c r="H243" s="69">
        <v>150</v>
      </c>
      <c r="I243" s="79">
        <v>0.75</v>
      </c>
      <c r="J243" s="79">
        <v>0.85</v>
      </c>
      <c r="K243" s="187"/>
      <c r="L243" s="186"/>
      <c r="M243" s="186"/>
      <c r="N243" s="190"/>
      <c r="O243" s="190"/>
      <c r="P243" s="195"/>
      <c r="Q243" s="186"/>
      <c r="R243" s="186"/>
      <c r="S243" s="225"/>
    </row>
    <row r="244" spans="1:19" ht="32">
      <c r="A244" s="202"/>
      <c r="B244" s="186"/>
      <c r="C244" s="187"/>
      <c r="D244" s="186"/>
      <c r="E244" s="73">
        <v>1</v>
      </c>
      <c r="F244" s="69" t="s">
        <v>53</v>
      </c>
      <c r="G244" s="11" t="s">
        <v>124</v>
      </c>
      <c r="H244" s="69">
        <v>150</v>
      </c>
      <c r="I244" s="79">
        <v>0.6</v>
      </c>
      <c r="J244" s="79">
        <v>0.7</v>
      </c>
      <c r="K244" s="187" t="s">
        <v>305</v>
      </c>
      <c r="L244" s="186" t="s">
        <v>46</v>
      </c>
      <c r="M244" s="186" t="s">
        <v>42</v>
      </c>
      <c r="N244" s="190">
        <v>25000</v>
      </c>
      <c r="O244" s="190">
        <v>50000</v>
      </c>
      <c r="P244" s="195"/>
      <c r="Q244" s="186">
        <v>8</v>
      </c>
      <c r="R244" s="186"/>
      <c r="S244" s="225"/>
    </row>
    <row r="245" spans="1:19" ht="48">
      <c r="A245" s="202"/>
      <c r="B245" s="186"/>
      <c r="C245" s="187"/>
      <c r="D245" s="186"/>
      <c r="E245" s="73">
        <v>2</v>
      </c>
      <c r="F245" s="69" t="s">
        <v>26</v>
      </c>
      <c r="G245" s="11" t="s">
        <v>124</v>
      </c>
      <c r="H245" s="69">
        <v>150</v>
      </c>
      <c r="I245" s="79">
        <v>0.6</v>
      </c>
      <c r="J245" s="79">
        <v>0.7</v>
      </c>
      <c r="K245" s="187"/>
      <c r="L245" s="186"/>
      <c r="M245" s="186"/>
      <c r="N245" s="190"/>
      <c r="O245" s="190"/>
      <c r="P245" s="195"/>
      <c r="Q245" s="186"/>
      <c r="R245" s="186"/>
      <c r="S245" s="225"/>
    </row>
    <row r="246" spans="1:19" ht="32">
      <c r="A246" s="202"/>
      <c r="B246" s="186"/>
      <c r="C246" s="187"/>
      <c r="D246" s="186"/>
      <c r="E246" s="73">
        <v>1</v>
      </c>
      <c r="F246" s="69" t="s">
        <v>53</v>
      </c>
      <c r="G246" s="11" t="s">
        <v>67</v>
      </c>
      <c r="H246" s="69">
        <v>150</v>
      </c>
      <c r="I246" s="79">
        <v>0.75</v>
      </c>
      <c r="J246" s="79">
        <v>0.85</v>
      </c>
      <c r="K246" s="187" t="s">
        <v>202</v>
      </c>
      <c r="L246" s="186" t="s">
        <v>46</v>
      </c>
      <c r="M246" s="186" t="s">
        <v>42</v>
      </c>
      <c r="N246" s="190">
        <v>20000</v>
      </c>
      <c r="O246" s="190">
        <v>40000</v>
      </c>
      <c r="P246" s="195"/>
      <c r="Q246" s="186">
        <v>8</v>
      </c>
      <c r="R246" s="186"/>
      <c r="S246" s="225"/>
    </row>
    <row r="247" spans="1:19" ht="48">
      <c r="A247" s="202"/>
      <c r="B247" s="186"/>
      <c r="C247" s="187"/>
      <c r="D247" s="186"/>
      <c r="E247" s="73">
        <v>2</v>
      </c>
      <c r="F247" s="69" t="s">
        <v>26</v>
      </c>
      <c r="G247" s="11" t="s">
        <v>67</v>
      </c>
      <c r="H247" s="69">
        <v>150</v>
      </c>
      <c r="I247" s="79">
        <v>0.75</v>
      </c>
      <c r="J247" s="79">
        <v>0.85</v>
      </c>
      <c r="K247" s="187"/>
      <c r="L247" s="186"/>
      <c r="M247" s="186"/>
      <c r="N247" s="190"/>
      <c r="O247" s="190"/>
      <c r="P247" s="195"/>
      <c r="Q247" s="186"/>
      <c r="R247" s="186"/>
      <c r="S247" s="225"/>
    </row>
    <row r="248" spans="1:19" ht="32">
      <c r="A248" s="202"/>
      <c r="B248" s="186"/>
      <c r="C248" s="187"/>
      <c r="D248" s="186"/>
      <c r="E248" s="73">
        <v>1</v>
      </c>
      <c r="F248" s="69" t="s">
        <v>53</v>
      </c>
      <c r="G248" s="11" t="s">
        <v>229</v>
      </c>
      <c r="H248" s="69">
        <v>150</v>
      </c>
      <c r="I248" s="79">
        <v>0.6</v>
      </c>
      <c r="J248" s="79">
        <v>0.8</v>
      </c>
      <c r="K248" s="186" t="s">
        <v>172</v>
      </c>
      <c r="L248" s="186" t="s">
        <v>46</v>
      </c>
      <c r="M248" s="186" t="s">
        <v>42</v>
      </c>
      <c r="N248" s="190">
        <f t="shared" ref="N248" si="18">O248/2</f>
        <v>50000</v>
      </c>
      <c r="O248" s="190">
        <v>100000</v>
      </c>
      <c r="P248" s="195"/>
      <c r="Q248" s="69">
        <v>2</v>
      </c>
      <c r="R248" s="186"/>
      <c r="S248" s="225"/>
    </row>
    <row r="249" spans="1:19" ht="49" thickBot="1">
      <c r="A249" s="202"/>
      <c r="B249" s="186"/>
      <c r="C249" s="187"/>
      <c r="D249" s="186"/>
      <c r="E249" s="73">
        <v>2</v>
      </c>
      <c r="F249" s="69" t="s">
        <v>26</v>
      </c>
      <c r="G249" s="11" t="s">
        <v>229</v>
      </c>
      <c r="H249" s="69">
        <v>150</v>
      </c>
      <c r="I249" s="79">
        <v>0.6</v>
      </c>
      <c r="J249" s="79">
        <v>0.8</v>
      </c>
      <c r="K249" s="186"/>
      <c r="L249" s="186"/>
      <c r="M249" s="186"/>
      <c r="N249" s="190"/>
      <c r="O249" s="190"/>
      <c r="P249" s="195"/>
      <c r="Q249" s="69">
        <v>2</v>
      </c>
      <c r="R249" s="186"/>
      <c r="S249" s="225"/>
    </row>
    <row r="250" spans="1:19" ht="32">
      <c r="A250" s="202"/>
      <c r="B250" s="186" t="s">
        <v>238</v>
      </c>
      <c r="C250" s="187" t="s">
        <v>239</v>
      </c>
      <c r="D250" s="186" t="s">
        <v>45</v>
      </c>
      <c r="E250" s="72">
        <v>1</v>
      </c>
      <c r="F250" s="69" t="s">
        <v>53</v>
      </c>
      <c r="G250" s="11" t="s">
        <v>67</v>
      </c>
      <c r="H250" s="69">
        <v>300</v>
      </c>
      <c r="I250" s="79">
        <v>0.75</v>
      </c>
      <c r="J250" s="79">
        <v>0.85</v>
      </c>
      <c r="K250" s="187" t="s">
        <v>303</v>
      </c>
      <c r="L250" s="186" t="s">
        <v>46</v>
      </c>
      <c r="M250" s="186" t="s">
        <v>42</v>
      </c>
      <c r="N250" s="190">
        <v>50000</v>
      </c>
      <c r="O250" s="190">
        <v>100000</v>
      </c>
      <c r="P250" s="195" t="s">
        <v>19</v>
      </c>
      <c r="Q250" s="186">
        <v>8</v>
      </c>
      <c r="R250" s="186"/>
      <c r="S250" s="225"/>
    </row>
    <row r="251" spans="1:19" ht="48">
      <c r="A251" s="202"/>
      <c r="B251" s="186"/>
      <c r="C251" s="187"/>
      <c r="D251" s="186"/>
      <c r="E251" s="73">
        <v>2</v>
      </c>
      <c r="F251" s="69" t="s">
        <v>26</v>
      </c>
      <c r="G251" s="11" t="s">
        <v>67</v>
      </c>
      <c r="H251" s="69">
        <v>300</v>
      </c>
      <c r="I251" s="79">
        <v>0.75</v>
      </c>
      <c r="J251" s="79">
        <v>0.85</v>
      </c>
      <c r="K251" s="187"/>
      <c r="L251" s="186"/>
      <c r="M251" s="186"/>
      <c r="N251" s="190"/>
      <c r="O251" s="190"/>
      <c r="P251" s="195"/>
      <c r="Q251" s="186"/>
      <c r="R251" s="186"/>
      <c r="S251" s="225"/>
    </row>
    <row r="252" spans="1:19" ht="32">
      <c r="A252" s="202"/>
      <c r="B252" s="186"/>
      <c r="C252" s="187"/>
      <c r="D252" s="186"/>
      <c r="E252" s="73">
        <v>1</v>
      </c>
      <c r="F252" s="69" t="s">
        <v>53</v>
      </c>
      <c r="G252" s="11" t="s">
        <v>124</v>
      </c>
      <c r="H252" s="69">
        <v>300</v>
      </c>
      <c r="I252" s="79">
        <v>0.6</v>
      </c>
      <c r="J252" s="79">
        <v>0.7</v>
      </c>
      <c r="K252" s="187" t="s">
        <v>305</v>
      </c>
      <c r="L252" s="186" t="s">
        <v>46</v>
      </c>
      <c r="M252" s="186" t="s">
        <v>42</v>
      </c>
      <c r="N252" s="190">
        <v>25000</v>
      </c>
      <c r="O252" s="190">
        <v>50000</v>
      </c>
      <c r="P252" s="195"/>
      <c r="Q252" s="186">
        <v>8</v>
      </c>
      <c r="R252" s="186"/>
      <c r="S252" s="225"/>
    </row>
    <row r="253" spans="1:19" ht="48">
      <c r="A253" s="202"/>
      <c r="B253" s="186"/>
      <c r="C253" s="187"/>
      <c r="D253" s="186"/>
      <c r="E253" s="73">
        <v>2</v>
      </c>
      <c r="F253" s="69" t="s">
        <v>26</v>
      </c>
      <c r="G253" s="11" t="s">
        <v>124</v>
      </c>
      <c r="H253" s="69">
        <v>300</v>
      </c>
      <c r="I253" s="79">
        <v>0.6</v>
      </c>
      <c r="J253" s="79">
        <v>0.7</v>
      </c>
      <c r="K253" s="187"/>
      <c r="L253" s="186"/>
      <c r="M253" s="186"/>
      <c r="N253" s="190"/>
      <c r="O253" s="190"/>
      <c r="P253" s="195"/>
      <c r="Q253" s="186"/>
      <c r="R253" s="186"/>
      <c r="S253" s="225"/>
    </row>
    <row r="254" spans="1:19" ht="32">
      <c r="A254" s="202"/>
      <c r="B254" s="186"/>
      <c r="C254" s="187"/>
      <c r="D254" s="186"/>
      <c r="E254" s="73">
        <v>1</v>
      </c>
      <c r="F254" s="69" t="s">
        <v>53</v>
      </c>
      <c r="G254" s="11" t="s">
        <v>67</v>
      </c>
      <c r="H254" s="69">
        <v>300</v>
      </c>
      <c r="I254" s="79">
        <v>0.75</v>
      </c>
      <c r="J254" s="79">
        <v>0.85</v>
      </c>
      <c r="K254" s="187" t="s">
        <v>202</v>
      </c>
      <c r="L254" s="186" t="s">
        <v>46</v>
      </c>
      <c r="M254" s="186" t="s">
        <v>42</v>
      </c>
      <c r="N254" s="190">
        <v>20000</v>
      </c>
      <c r="O254" s="190">
        <v>40000</v>
      </c>
      <c r="P254" s="195"/>
      <c r="Q254" s="186">
        <v>8</v>
      </c>
      <c r="R254" s="186"/>
      <c r="S254" s="225"/>
    </row>
    <row r="255" spans="1:19" ht="48">
      <c r="A255" s="202"/>
      <c r="B255" s="186"/>
      <c r="C255" s="187"/>
      <c r="D255" s="186"/>
      <c r="E255" s="73">
        <v>2</v>
      </c>
      <c r="F255" s="69" t="s">
        <v>26</v>
      </c>
      <c r="G255" s="11" t="s">
        <v>67</v>
      </c>
      <c r="H255" s="69">
        <v>300</v>
      </c>
      <c r="I255" s="79">
        <v>0.75</v>
      </c>
      <c r="J255" s="79">
        <v>0.85</v>
      </c>
      <c r="K255" s="187"/>
      <c r="L255" s="186"/>
      <c r="M255" s="186"/>
      <c r="N255" s="190"/>
      <c r="O255" s="190"/>
      <c r="P255" s="195"/>
      <c r="Q255" s="186"/>
      <c r="R255" s="186"/>
      <c r="S255" s="225"/>
    </row>
    <row r="256" spans="1:19" ht="32">
      <c r="A256" s="202"/>
      <c r="B256" s="186"/>
      <c r="C256" s="187"/>
      <c r="D256" s="186"/>
      <c r="E256" s="73">
        <v>1</v>
      </c>
      <c r="F256" s="69" t="s">
        <v>53</v>
      </c>
      <c r="G256" s="11" t="s">
        <v>229</v>
      </c>
      <c r="H256" s="69">
        <v>300</v>
      </c>
      <c r="I256" s="79">
        <v>0.6</v>
      </c>
      <c r="J256" s="79">
        <v>0.8</v>
      </c>
      <c r="K256" s="186" t="s">
        <v>172</v>
      </c>
      <c r="L256" s="186" t="s">
        <v>46</v>
      </c>
      <c r="M256" s="186" t="s">
        <v>42</v>
      </c>
      <c r="N256" s="190">
        <f t="shared" ref="N256" si="19">O256/2</f>
        <v>50000</v>
      </c>
      <c r="O256" s="190">
        <v>100000</v>
      </c>
      <c r="P256" s="195"/>
      <c r="Q256" s="69">
        <v>2</v>
      </c>
      <c r="R256" s="186"/>
      <c r="S256" s="225"/>
    </row>
    <row r="257" spans="1:19" ht="49" thickBot="1">
      <c r="A257" s="202"/>
      <c r="B257" s="186"/>
      <c r="C257" s="187"/>
      <c r="D257" s="186"/>
      <c r="E257" s="73">
        <v>2</v>
      </c>
      <c r="F257" s="69" t="s">
        <v>26</v>
      </c>
      <c r="G257" s="11" t="s">
        <v>229</v>
      </c>
      <c r="H257" s="69">
        <v>300</v>
      </c>
      <c r="I257" s="79">
        <v>0.6</v>
      </c>
      <c r="J257" s="79">
        <v>0.8</v>
      </c>
      <c r="K257" s="186"/>
      <c r="L257" s="186"/>
      <c r="M257" s="186"/>
      <c r="N257" s="190"/>
      <c r="O257" s="190"/>
      <c r="P257" s="195"/>
      <c r="Q257" s="69">
        <v>2</v>
      </c>
      <c r="R257" s="186"/>
      <c r="S257" s="225"/>
    </row>
    <row r="258" spans="1:19" ht="32">
      <c r="A258" s="202"/>
      <c r="B258" s="186" t="s">
        <v>240</v>
      </c>
      <c r="C258" s="187" t="s">
        <v>241</v>
      </c>
      <c r="D258" s="186" t="s">
        <v>45</v>
      </c>
      <c r="E258" s="72">
        <v>1</v>
      </c>
      <c r="F258" s="69" t="s">
        <v>53</v>
      </c>
      <c r="G258" s="11" t="s">
        <v>67</v>
      </c>
      <c r="H258" s="69">
        <v>200</v>
      </c>
      <c r="I258" s="79">
        <v>0.75</v>
      </c>
      <c r="J258" s="79">
        <v>0.85</v>
      </c>
      <c r="K258" s="187" t="s">
        <v>303</v>
      </c>
      <c r="L258" s="186" t="s">
        <v>46</v>
      </c>
      <c r="M258" s="186" t="s">
        <v>42</v>
      </c>
      <c r="N258" s="190">
        <v>50000</v>
      </c>
      <c r="O258" s="190">
        <v>100000</v>
      </c>
      <c r="P258" s="195" t="s">
        <v>19</v>
      </c>
      <c r="Q258" s="186">
        <v>8</v>
      </c>
      <c r="R258" s="186"/>
      <c r="S258" s="225"/>
    </row>
    <row r="259" spans="1:19" ht="48">
      <c r="A259" s="202"/>
      <c r="B259" s="186"/>
      <c r="C259" s="187"/>
      <c r="D259" s="186"/>
      <c r="E259" s="73">
        <v>2</v>
      </c>
      <c r="F259" s="69" t="s">
        <v>26</v>
      </c>
      <c r="G259" s="11" t="s">
        <v>67</v>
      </c>
      <c r="H259" s="69">
        <v>200</v>
      </c>
      <c r="I259" s="79">
        <v>0.75</v>
      </c>
      <c r="J259" s="79">
        <v>0.85</v>
      </c>
      <c r="K259" s="187"/>
      <c r="L259" s="186"/>
      <c r="M259" s="186"/>
      <c r="N259" s="190"/>
      <c r="O259" s="190"/>
      <c r="P259" s="195"/>
      <c r="Q259" s="186"/>
      <c r="R259" s="186"/>
      <c r="S259" s="225"/>
    </row>
    <row r="260" spans="1:19" ht="32">
      <c r="A260" s="202"/>
      <c r="B260" s="186"/>
      <c r="C260" s="187"/>
      <c r="D260" s="186"/>
      <c r="E260" s="73">
        <v>1</v>
      </c>
      <c r="F260" s="69" t="s">
        <v>53</v>
      </c>
      <c r="G260" s="11" t="s">
        <v>124</v>
      </c>
      <c r="H260" s="69">
        <v>200</v>
      </c>
      <c r="I260" s="79">
        <v>0.6</v>
      </c>
      <c r="J260" s="79">
        <v>0.7</v>
      </c>
      <c r="K260" s="187" t="s">
        <v>305</v>
      </c>
      <c r="L260" s="186" t="s">
        <v>46</v>
      </c>
      <c r="M260" s="186" t="s">
        <v>42</v>
      </c>
      <c r="N260" s="190">
        <v>25000</v>
      </c>
      <c r="O260" s="190">
        <v>50000</v>
      </c>
      <c r="P260" s="195"/>
      <c r="Q260" s="186">
        <v>8</v>
      </c>
      <c r="R260" s="186"/>
      <c r="S260" s="225"/>
    </row>
    <row r="261" spans="1:19" ht="48">
      <c r="A261" s="202"/>
      <c r="B261" s="186"/>
      <c r="C261" s="187"/>
      <c r="D261" s="186"/>
      <c r="E261" s="73">
        <v>2</v>
      </c>
      <c r="F261" s="69" t="s">
        <v>26</v>
      </c>
      <c r="G261" s="11" t="s">
        <v>124</v>
      </c>
      <c r="H261" s="69">
        <v>200</v>
      </c>
      <c r="I261" s="79">
        <v>0.6</v>
      </c>
      <c r="J261" s="79">
        <v>0.7</v>
      </c>
      <c r="K261" s="187"/>
      <c r="L261" s="186"/>
      <c r="M261" s="186"/>
      <c r="N261" s="190"/>
      <c r="O261" s="190"/>
      <c r="P261" s="195"/>
      <c r="Q261" s="186"/>
      <c r="R261" s="186"/>
      <c r="S261" s="225"/>
    </row>
    <row r="262" spans="1:19" ht="32">
      <c r="A262" s="202"/>
      <c r="B262" s="186"/>
      <c r="C262" s="187"/>
      <c r="D262" s="186"/>
      <c r="E262" s="73">
        <v>1</v>
      </c>
      <c r="F262" s="69" t="s">
        <v>53</v>
      </c>
      <c r="G262" s="11" t="s">
        <v>67</v>
      </c>
      <c r="H262" s="69">
        <v>200</v>
      </c>
      <c r="I262" s="79">
        <v>0.75</v>
      </c>
      <c r="J262" s="79">
        <v>0.85</v>
      </c>
      <c r="K262" s="187" t="s">
        <v>202</v>
      </c>
      <c r="L262" s="186" t="s">
        <v>46</v>
      </c>
      <c r="M262" s="186" t="s">
        <v>42</v>
      </c>
      <c r="N262" s="190">
        <v>20000</v>
      </c>
      <c r="O262" s="190">
        <v>40000</v>
      </c>
      <c r="P262" s="195"/>
      <c r="Q262" s="186">
        <v>8</v>
      </c>
      <c r="R262" s="186"/>
      <c r="S262" s="225"/>
    </row>
    <row r="263" spans="1:19" ht="48">
      <c r="A263" s="202"/>
      <c r="B263" s="186"/>
      <c r="C263" s="187"/>
      <c r="D263" s="186"/>
      <c r="E263" s="73">
        <v>2</v>
      </c>
      <c r="F263" s="69" t="s">
        <v>26</v>
      </c>
      <c r="G263" s="11" t="s">
        <v>67</v>
      </c>
      <c r="H263" s="69">
        <v>200</v>
      </c>
      <c r="I263" s="79">
        <v>0.75</v>
      </c>
      <c r="J263" s="79">
        <v>0.85</v>
      </c>
      <c r="K263" s="187"/>
      <c r="L263" s="186"/>
      <c r="M263" s="186"/>
      <c r="N263" s="190"/>
      <c r="O263" s="190"/>
      <c r="P263" s="195"/>
      <c r="Q263" s="186"/>
      <c r="R263" s="186"/>
      <c r="S263" s="225"/>
    </row>
    <row r="264" spans="1:19" ht="32">
      <c r="A264" s="202"/>
      <c r="B264" s="186"/>
      <c r="C264" s="187"/>
      <c r="D264" s="186"/>
      <c r="E264" s="73">
        <v>1</v>
      </c>
      <c r="F264" s="69" t="s">
        <v>53</v>
      </c>
      <c r="G264" s="11" t="s">
        <v>229</v>
      </c>
      <c r="H264" s="69">
        <v>200</v>
      </c>
      <c r="I264" s="79">
        <v>0.6</v>
      </c>
      <c r="J264" s="79">
        <v>0.8</v>
      </c>
      <c r="K264" s="186" t="s">
        <v>172</v>
      </c>
      <c r="L264" s="186" t="s">
        <v>46</v>
      </c>
      <c r="M264" s="186" t="s">
        <v>42</v>
      </c>
      <c r="N264" s="190">
        <f t="shared" ref="N264" si="20">O264/2</f>
        <v>50000</v>
      </c>
      <c r="O264" s="190">
        <v>100000</v>
      </c>
      <c r="P264" s="195"/>
      <c r="Q264" s="69">
        <v>2</v>
      </c>
      <c r="R264" s="186"/>
      <c r="S264" s="225"/>
    </row>
    <row r="265" spans="1:19" ht="49" thickBot="1">
      <c r="A265" s="202"/>
      <c r="B265" s="186"/>
      <c r="C265" s="187"/>
      <c r="D265" s="186"/>
      <c r="E265" s="73">
        <v>2</v>
      </c>
      <c r="F265" s="69" t="s">
        <v>26</v>
      </c>
      <c r="G265" s="11" t="s">
        <v>229</v>
      </c>
      <c r="H265" s="69">
        <v>200</v>
      </c>
      <c r="I265" s="79">
        <v>0.6</v>
      </c>
      <c r="J265" s="79">
        <v>0.8</v>
      </c>
      <c r="K265" s="186"/>
      <c r="L265" s="186"/>
      <c r="M265" s="186"/>
      <c r="N265" s="190"/>
      <c r="O265" s="190"/>
      <c r="P265" s="195"/>
      <c r="Q265" s="69">
        <v>2</v>
      </c>
      <c r="R265" s="186"/>
      <c r="S265" s="225"/>
    </row>
    <row r="266" spans="1:19" ht="32">
      <c r="A266" s="202"/>
      <c r="B266" s="186" t="s">
        <v>242</v>
      </c>
      <c r="C266" s="187" t="s">
        <v>243</v>
      </c>
      <c r="D266" s="186" t="s">
        <v>45</v>
      </c>
      <c r="E266" s="72">
        <v>1</v>
      </c>
      <c r="F266" s="69" t="s">
        <v>53</v>
      </c>
      <c r="G266" s="11" t="s">
        <v>68</v>
      </c>
      <c r="H266" s="69">
        <v>300</v>
      </c>
      <c r="I266" s="79">
        <v>0.75</v>
      </c>
      <c r="J266" s="79">
        <v>0.85</v>
      </c>
      <c r="K266" s="187" t="s">
        <v>303</v>
      </c>
      <c r="L266" s="186" t="s">
        <v>46</v>
      </c>
      <c r="M266" s="186" t="s">
        <v>42</v>
      </c>
      <c r="N266" s="190">
        <f t="shared" ref="N266" si="21">O266/2</f>
        <v>75000</v>
      </c>
      <c r="O266" s="190">
        <v>150000</v>
      </c>
      <c r="P266" s="195" t="s">
        <v>19</v>
      </c>
      <c r="Q266" s="186">
        <v>8</v>
      </c>
      <c r="R266" s="186"/>
      <c r="S266" s="225"/>
    </row>
    <row r="267" spans="1:19" ht="48">
      <c r="A267" s="202"/>
      <c r="B267" s="186"/>
      <c r="C267" s="187"/>
      <c r="D267" s="186"/>
      <c r="E267" s="73">
        <v>2</v>
      </c>
      <c r="F267" s="69" t="s">
        <v>26</v>
      </c>
      <c r="G267" s="11" t="s">
        <v>68</v>
      </c>
      <c r="H267" s="69">
        <v>300</v>
      </c>
      <c r="I267" s="79">
        <v>0.75</v>
      </c>
      <c r="J267" s="79">
        <v>0.85</v>
      </c>
      <c r="K267" s="187"/>
      <c r="L267" s="186"/>
      <c r="M267" s="186"/>
      <c r="N267" s="190"/>
      <c r="O267" s="190"/>
      <c r="P267" s="195"/>
      <c r="Q267" s="186"/>
      <c r="R267" s="186"/>
      <c r="S267" s="225"/>
    </row>
    <row r="268" spans="1:19" ht="32">
      <c r="A268" s="202"/>
      <c r="B268" s="186"/>
      <c r="C268" s="187"/>
      <c r="D268" s="186"/>
      <c r="E268" s="73">
        <v>1</v>
      </c>
      <c r="F268" s="69" t="s">
        <v>53</v>
      </c>
      <c r="G268" s="11" t="s">
        <v>68</v>
      </c>
      <c r="H268" s="69">
        <v>300</v>
      </c>
      <c r="I268" s="79">
        <v>0.6</v>
      </c>
      <c r="J268" s="79">
        <v>0.7</v>
      </c>
      <c r="K268" s="187" t="s">
        <v>305</v>
      </c>
      <c r="L268" s="186" t="s">
        <v>46</v>
      </c>
      <c r="M268" s="186" t="s">
        <v>42</v>
      </c>
      <c r="N268" s="190">
        <v>25000</v>
      </c>
      <c r="O268" s="190">
        <v>50000</v>
      </c>
      <c r="P268" s="195"/>
      <c r="Q268" s="186">
        <v>8</v>
      </c>
      <c r="R268" s="186"/>
      <c r="S268" s="225"/>
    </row>
    <row r="269" spans="1:19" ht="48">
      <c r="A269" s="202"/>
      <c r="B269" s="186"/>
      <c r="C269" s="187"/>
      <c r="D269" s="186"/>
      <c r="E269" s="73">
        <v>2</v>
      </c>
      <c r="F269" s="69" t="s">
        <v>26</v>
      </c>
      <c r="G269" s="11" t="s">
        <v>68</v>
      </c>
      <c r="H269" s="69">
        <v>300</v>
      </c>
      <c r="I269" s="79">
        <v>0.6</v>
      </c>
      <c r="J269" s="79">
        <v>0.7</v>
      </c>
      <c r="K269" s="187"/>
      <c r="L269" s="186"/>
      <c r="M269" s="186"/>
      <c r="N269" s="190"/>
      <c r="O269" s="190"/>
      <c r="P269" s="195"/>
      <c r="Q269" s="186"/>
      <c r="R269" s="186"/>
      <c r="S269" s="225"/>
    </row>
    <row r="270" spans="1:19" ht="32">
      <c r="A270" s="202"/>
      <c r="B270" s="186"/>
      <c r="C270" s="187"/>
      <c r="D270" s="186"/>
      <c r="E270" s="73">
        <v>1</v>
      </c>
      <c r="F270" s="69" t="s">
        <v>53</v>
      </c>
      <c r="G270" s="11" t="s">
        <v>68</v>
      </c>
      <c r="H270" s="69">
        <v>300</v>
      </c>
      <c r="I270" s="79">
        <v>0.75</v>
      </c>
      <c r="J270" s="79">
        <v>0.85</v>
      </c>
      <c r="K270" s="187" t="s">
        <v>202</v>
      </c>
      <c r="L270" s="186" t="s">
        <v>46</v>
      </c>
      <c r="M270" s="186" t="s">
        <v>42</v>
      </c>
      <c r="N270" s="190">
        <f t="shared" ref="N270" si="22">O270/2</f>
        <v>30000</v>
      </c>
      <c r="O270" s="190">
        <v>60000</v>
      </c>
      <c r="P270" s="195"/>
      <c r="Q270" s="186">
        <v>8</v>
      </c>
      <c r="R270" s="186"/>
      <c r="S270" s="225"/>
    </row>
    <row r="271" spans="1:19" ht="48">
      <c r="A271" s="202"/>
      <c r="B271" s="186"/>
      <c r="C271" s="187"/>
      <c r="D271" s="186"/>
      <c r="E271" s="73">
        <v>2</v>
      </c>
      <c r="F271" s="69" t="s">
        <v>26</v>
      </c>
      <c r="G271" s="11" t="s">
        <v>68</v>
      </c>
      <c r="H271" s="69">
        <v>300</v>
      </c>
      <c r="I271" s="79">
        <v>0.75</v>
      </c>
      <c r="J271" s="79">
        <v>0.85</v>
      </c>
      <c r="K271" s="187"/>
      <c r="L271" s="186"/>
      <c r="M271" s="186"/>
      <c r="N271" s="190"/>
      <c r="O271" s="190"/>
      <c r="P271" s="195"/>
      <c r="Q271" s="186"/>
      <c r="R271" s="186"/>
      <c r="S271" s="225"/>
    </row>
    <row r="272" spans="1:19" ht="32">
      <c r="A272" s="202"/>
      <c r="B272" s="186"/>
      <c r="C272" s="187"/>
      <c r="D272" s="186"/>
      <c r="E272" s="73">
        <v>1</v>
      </c>
      <c r="F272" s="69" t="s">
        <v>53</v>
      </c>
      <c r="G272" s="11" t="s">
        <v>68</v>
      </c>
      <c r="H272" s="69">
        <v>300</v>
      </c>
      <c r="I272" s="79">
        <v>0.6</v>
      </c>
      <c r="J272" s="79">
        <v>0.8</v>
      </c>
      <c r="K272" s="186" t="s">
        <v>172</v>
      </c>
      <c r="L272" s="186" t="s">
        <v>46</v>
      </c>
      <c r="M272" s="186" t="s">
        <v>42</v>
      </c>
      <c r="N272" s="190">
        <f t="shared" ref="N272" si="23">O272/2</f>
        <v>50000</v>
      </c>
      <c r="O272" s="190">
        <v>100000</v>
      </c>
      <c r="P272" s="195"/>
      <c r="Q272" s="69">
        <v>2</v>
      </c>
      <c r="R272" s="186"/>
      <c r="S272" s="225"/>
    </row>
    <row r="273" spans="1:19" ht="49" thickBot="1">
      <c r="A273" s="202"/>
      <c r="B273" s="186"/>
      <c r="C273" s="187"/>
      <c r="D273" s="186"/>
      <c r="E273" s="73">
        <v>2</v>
      </c>
      <c r="F273" s="69" t="s">
        <v>26</v>
      </c>
      <c r="G273" s="11" t="s">
        <v>68</v>
      </c>
      <c r="H273" s="69">
        <v>300</v>
      </c>
      <c r="I273" s="79">
        <v>0.6</v>
      </c>
      <c r="J273" s="79">
        <v>0.8</v>
      </c>
      <c r="K273" s="186"/>
      <c r="L273" s="186"/>
      <c r="M273" s="186"/>
      <c r="N273" s="190"/>
      <c r="O273" s="190"/>
      <c r="P273" s="195"/>
      <c r="Q273" s="69">
        <v>2</v>
      </c>
      <c r="R273" s="186"/>
      <c r="S273" s="225"/>
    </row>
    <row r="274" spans="1:19" ht="32">
      <c r="A274" s="202"/>
      <c r="B274" s="186" t="s">
        <v>244</v>
      </c>
      <c r="C274" s="187" t="s">
        <v>245</v>
      </c>
      <c r="D274" s="186" t="s">
        <v>45</v>
      </c>
      <c r="E274" s="72">
        <v>1</v>
      </c>
      <c r="F274" s="69" t="s">
        <v>53</v>
      </c>
      <c r="G274" s="11" t="s">
        <v>68</v>
      </c>
      <c r="H274" s="69">
        <v>300</v>
      </c>
      <c r="I274" s="79">
        <v>0.75</v>
      </c>
      <c r="J274" s="79">
        <v>0.85</v>
      </c>
      <c r="K274" s="187" t="s">
        <v>303</v>
      </c>
      <c r="L274" s="186" t="s">
        <v>46</v>
      </c>
      <c r="M274" s="186" t="s">
        <v>42</v>
      </c>
      <c r="N274" s="190">
        <v>50000</v>
      </c>
      <c r="O274" s="190">
        <v>100000</v>
      </c>
      <c r="P274" s="195" t="s">
        <v>19</v>
      </c>
      <c r="Q274" s="186">
        <v>8</v>
      </c>
      <c r="R274" s="186"/>
      <c r="S274" s="225"/>
    </row>
    <row r="275" spans="1:19" ht="48">
      <c r="A275" s="202"/>
      <c r="B275" s="186"/>
      <c r="C275" s="187"/>
      <c r="D275" s="186"/>
      <c r="E275" s="73">
        <v>2</v>
      </c>
      <c r="F275" s="69" t="s">
        <v>26</v>
      </c>
      <c r="G275" s="11" t="s">
        <v>68</v>
      </c>
      <c r="H275" s="69">
        <v>300</v>
      </c>
      <c r="I275" s="79">
        <v>0.75</v>
      </c>
      <c r="J275" s="79">
        <v>0.85</v>
      </c>
      <c r="K275" s="187"/>
      <c r="L275" s="186"/>
      <c r="M275" s="186"/>
      <c r="N275" s="190"/>
      <c r="O275" s="190"/>
      <c r="P275" s="195"/>
      <c r="Q275" s="186"/>
      <c r="R275" s="186"/>
      <c r="S275" s="225"/>
    </row>
    <row r="276" spans="1:19" ht="32">
      <c r="A276" s="202"/>
      <c r="B276" s="186"/>
      <c r="C276" s="187"/>
      <c r="D276" s="186"/>
      <c r="E276" s="73">
        <v>1</v>
      </c>
      <c r="F276" s="69" t="s">
        <v>53</v>
      </c>
      <c r="G276" s="11" t="s">
        <v>124</v>
      </c>
      <c r="H276" s="69">
        <v>300</v>
      </c>
      <c r="I276" s="79">
        <v>0.6</v>
      </c>
      <c r="J276" s="79">
        <v>0.7</v>
      </c>
      <c r="K276" s="187" t="s">
        <v>305</v>
      </c>
      <c r="L276" s="186" t="s">
        <v>46</v>
      </c>
      <c r="M276" s="186" t="s">
        <v>42</v>
      </c>
      <c r="N276" s="190">
        <v>25000</v>
      </c>
      <c r="O276" s="190">
        <v>50000</v>
      </c>
      <c r="P276" s="195"/>
      <c r="Q276" s="186">
        <v>8</v>
      </c>
      <c r="R276" s="186"/>
      <c r="S276" s="225"/>
    </row>
    <row r="277" spans="1:19" ht="48">
      <c r="A277" s="202"/>
      <c r="B277" s="186"/>
      <c r="C277" s="187"/>
      <c r="D277" s="186"/>
      <c r="E277" s="73">
        <v>2</v>
      </c>
      <c r="F277" s="69" t="s">
        <v>26</v>
      </c>
      <c r="G277" s="11" t="s">
        <v>124</v>
      </c>
      <c r="H277" s="69">
        <v>300</v>
      </c>
      <c r="I277" s="79">
        <v>0.6</v>
      </c>
      <c r="J277" s="79">
        <v>0.7</v>
      </c>
      <c r="K277" s="187"/>
      <c r="L277" s="186"/>
      <c r="M277" s="186"/>
      <c r="N277" s="190"/>
      <c r="O277" s="190"/>
      <c r="P277" s="195"/>
      <c r="Q277" s="186"/>
      <c r="R277" s="186"/>
      <c r="S277" s="225"/>
    </row>
    <row r="278" spans="1:19" ht="32">
      <c r="A278" s="202"/>
      <c r="B278" s="186"/>
      <c r="C278" s="187"/>
      <c r="D278" s="186"/>
      <c r="E278" s="73">
        <v>1</v>
      </c>
      <c r="F278" s="69" t="s">
        <v>53</v>
      </c>
      <c r="G278" s="11" t="s">
        <v>68</v>
      </c>
      <c r="H278" s="69">
        <v>300</v>
      </c>
      <c r="I278" s="79">
        <v>0.75</v>
      </c>
      <c r="J278" s="79">
        <v>0.85</v>
      </c>
      <c r="K278" s="187" t="s">
        <v>202</v>
      </c>
      <c r="L278" s="186" t="s">
        <v>46</v>
      </c>
      <c r="M278" s="186" t="s">
        <v>42</v>
      </c>
      <c r="N278" s="190">
        <v>20000</v>
      </c>
      <c r="O278" s="190">
        <v>40000</v>
      </c>
      <c r="P278" s="195"/>
      <c r="Q278" s="186">
        <v>8</v>
      </c>
      <c r="R278" s="186"/>
      <c r="S278" s="225"/>
    </row>
    <row r="279" spans="1:19" ht="48">
      <c r="A279" s="202"/>
      <c r="B279" s="186"/>
      <c r="C279" s="187"/>
      <c r="D279" s="186"/>
      <c r="E279" s="73">
        <v>2</v>
      </c>
      <c r="F279" s="69" t="s">
        <v>26</v>
      </c>
      <c r="G279" s="11" t="s">
        <v>68</v>
      </c>
      <c r="H279" s="69">
        <v>300</v>
      </c>
      <c r="I279" s="79">
        <v>0.75</v>
      </c>
      <c r="J279" s="79">
        <v>0.85</v>
      </c>
      <c r="K279" s="187"/>
      <c r="L279" s="186"/>
      <c r="M279" s="186"/>
      <c r="N279" s="190"/>
      <c r="O279" s="190"/>
      <c r="P279" s="195"/>
      <c r="Q279" s="186"/>
      <c r="R279" s="186"/>
      <c r="S279" s="225"/>
    </row>
    <row r="280" spans="1:19" ht="32">
      <c r="A280" s="202"/>
      <c r="B280" s="186"/>
      <c r="C280" s="187"/>
      <c r="D280" s="186"/>
      <c r="E280" s="73">
        <v>1</v>
      </c>
      <c r="F280" s="69" t="s">
        <v>53</v>
      </c>
      <c r="G280" s="11" t="s">
        <v>229</v>
      </c>
      <c r="H280" s="69">
        <v>300</v>
      </c>
      <c r="I280" s="79">
        <v>0.6</v>
      </c>
      <c r="J280" s="79">
        <v>0.8</v>
      </c>
      <c r="K280" s="186" t="s">
        <v>172</v>
      </c>
      <c r="L280" s="186" t="s">
        <v>46</v>
      </c>
      <c r="M280" s="186" t="s">
        <v>42</v>
      </c>
      <c r="N280" s="190">
        <f t="shared" ref="N280" si="24">O280/2</f>
        <v>50000</v>
      </c>
      <c r="O280" s="190">
        <v>100000</v>
      </c>
      <c r="P280" s="195"/>
      <c r="Q280" s="69">
        <v>2</v>
      </c>
      <c r="R280" s="186"/>
      <c r="S280" s="225"/>
    </row>
    <row r="281" spans="1:19" ht="49" thickBot="1">
      <c r="A281" s="202"/>
      <c r="B281" s="186"/>
      <c r="C281" s="187"/>
      <c r="D281" s="186"/>
      <c r="E281" s="73">
        <v>2</v>
      </c>
      <c r="F281" s="69" t="s">
        <v>26</v>
      </c>
      <c r="G281" s="11" t="s">
        <v>229</v>
      </c>
      <c r="H281" s="69">
        <v>300</v>
      </c>
      <c r="I281" s="79">
        <v>0.6</v>
      </c>
      <c r="J281" s="79">
        <v>0.8</v>
      </c>
      <c r="K281" s="186"/>
      <c r="L281" s="186"/>
      <c r="M281" s="186"/>
      <c r="N281" s="190"/>
      <c r="O281" s="190"/>
      <c r="P281" s="195"/>
      <c r="Q281" s="69">
        <v>2</v>
      </c>
      <c r="R281" s="186"/>
      <c r="S281" s="225"/>
    </row>
    <row r="282" spans="1:19" ht="32">
      <c r="A282" s="202"/>
      <c r="B282" s="186" t="s">
        <v>246</v>
      </c>
      <c r="C282" s="187" t="s">
        <v>247</v>
      </c>
      <c r="D282" s="186" t="s">
        <v>45</v>
      </c>
      <c r="E282" s="72">
        <v>1</v>
      </c>
      <c r="F282" s="69" t="s">
        <v>53</v>
      </c>
      <c r="G282" s="11" t="s">
        <v>68</v>
      </c>
      <c r="H282" s="69">
        <v>500</v>
      </c>
      <c r="I282" s="79">
        <v>0.75</v>
      </c>
      <c r="J282" s="79">
        <v>0.85</v>
      </c>
      <c r="K282" s="187" t="s">
        <v>303</v>
      </c>
      <c r="L282" s="186" t="s">
        <v>46</v>
      </c>
      <c r="M282" s="186" t="s">
        <v>42</v>
      </c>
      <c r="N282" s="190">
        <v>50000</v>
      </c>
      <c r="O282" s="190">
        <v>100000</v>
      </c>
      <c r="P282" s="195" t="s">
        <v>19</v>
      </c>
      <c r="Q282" s="186">
        <v>8</v>
      </c>
      <c r="R282" s="186"/>
      <c r="S282" s="225"/>
    </row>
    <row r="283" spans="1:19" ht="48">
      <c r="A283" s="202"/>
      <c r="B283" s="186"/>
      <c r="C283" s="187"/>
      <c r="D283" s="186"/>
      <c r="E283" s="73">
        <v>2</v>
      </c>
      <c r="F283" s="69" t="s">
        <v>26</v>
      </c>
      <c r="G283" s="11" t="s">
        <v>68</v>
      </c>
      <c r="H283" s="69">
        <v>500</v>
      </c>
      <c r="I283" s="79">
        <v>0.75</v>
      </c>
      <c r="J283" s="79">
        <v>0.85</v>
      </c>
      <c r="K283" s="187"/>
      <c r="L283" s="186"/>
      <c r="M283" s="186"/>
      <c r="N283" s="190"/>
      <c r="O283" s="190"/>
      <c r="P283" s="195"/>
      <c r="Q283" s="186"/>
      <c r="R283" s="186"/>
      <c r="S283" s="225"/>
    </row>
    <row r="284" spans="1:19" ht="32">
      <c r="A284" s="202"/>
      <c r="B284" s="186"/>
      <c r="C284" s="187"/>
      <c r="D284" s="186"/>
      <c r="E284" s="73">
        <v>1</v>
      </c>
      <c r="F284" s="69" t="s">
        <v>53</v>
      </c>
      <c r="G284" s="11" t="s">
        <v>124</v>
      </c>
      <c r="H284" s="69">
        <v>500</v>
      </c>
      <c r="I284" s="79">
        <v>0.6</v>
      </c>
      <c r="J284" s="79">
        <v>0.7</v>
      </c>
      <c r="K284" s="187" t="s">
        <v>305</v>
      </c>
      <c r="L284" s="186" t="s">
        <v>46</v>
      </c>
      <c r="M284" s="186" t="s">
        <v>42</v>
      </c>
      <c r="N284" s="190">
        <v>25000</v>
      </c>
      <c r="O284" s="190">
        <v>50000</v>
      </c>
      <c r="P284" s="195"/>
      <c r="Q284" s="186">
        <v>8</v>
      </c>
      <c r="R284" s="186"/>
      <c r="S284" s="225"/>
    </row>
    <row r="285" spans="1:19" ht="48">
      <c r="A285" s="202"/>
      <c r="B285" s="186"/>
      <c r="C285" s="187"/>
      <c r="D285" s="186"/>
      <c r="E285" s="73">
        <v>2</v>
      </c>
      <c r="F285" s="69" t="s">
        <v>26</v>
      </c>
      <c r="G285" s="11" t="s">
        <v>124</v>
      </c>
      <c r="H285" s="69">
        <v>500</v>
      </c>
      <c r="I285" s="79">
        <v>0.6</v>
      </c>
      <c r="J285" s="79">
        <v>0.7</v>
      </c>
      <c r="K285" s="187"/>
      <c r="L285" s="186"/>
      <c r="M285" s="186"/>
      <c r="N285" s="190"/>
      <c r="O285" s="190"/>
      <c r="P285" s="195"/>
      <c r="Q285" s="186"/>
      <c r="R285" s="186"/>
      <c r="S285" s="225"/>
    </row>
    <row r="286" spans="1:19" ht="32">
      <c r="A286" s="202"/>
      <c r="B286" s="186"/>
      <c r="C286" s="187"/>
      <c r="D286" s="186"/>
      <c r="E286" s="73">
        <v>1</v>
      </c>
      <c r="F286" s="69" t="s">
        <v>53</v>
      </c>
      <c r="G286" s="11" t="s">
        <v>68</v>
      </c>
      <c r="H286" s="69">
        <v>500</v>
      </c>
      <c r="I286" s="79">
        <v>0.75</v>
      </c>
      <c r="J286" s="79">
        <v>0.85</v>
      </c>
      <c r="K286" s="187" t="s">
        <v>202</v>
      </c>
      <c r="L286" s="186" t="s">
        <v>46</v>
      </c>
      <c r="M286" s="186" t="s">
        <v>42</v>
      </c>
      <c r="N286" s="190">
        <v>20000</v>
      </c>
      <c r="O286" s="190">
        <v>40000</v>
      </c>
      <c r="P286" s="195"/>
      <c r="Q286" s="186">
        <v>8</v>
      </c>
      <c r="R286" s="186"/>
      <c r="S286" s="225"/>
    </row>
    <row r="287" spans="1:19" ht="48">
      <c r="A287" s="202"/>
      <c r="B287" s="186"/>
      <c r="C287" s="187"/>
      <c r="D287" s="186"/>
      <c r="E287" s="73">
        <v>2</v>
      </c>
      <c r="F287" s="69" t="s">
        <v>26</v>
      </c>
      <c r="G287" s="11" t="s">
        <v>68</v>
      </c>
      <c r="H287" s="69">
        <v>500</v>
      </c>
      <c r="I287" s="79">
        <v>0.75</v>
      </c>
      <c r="J287" s="79">
        <v>0.85</v>
      </c>
      <c r="K287" s="187"/>
      <c r="L287" s="186"/>
      <c r="M287" s="186"/>
      <c r="N287" s="190"/>
      <c r="O287" s="190"/>
      <c r="P287" s="195"/>
      <c r="Q287" s="186"/>
      <c r="R287" s="186"/>
      <c r="S287" s="225"/>
    </row>
    <row r="288" spans="1:19" ht="32">
      <c r="A288" s="202"/>
      <c r="B288" s="186"/>
      <c r="C288" s="187"/>
      <c r="D288" s="186"/>
      <c r="E288" s="73">
        <v>1</v>
      </c>
      <c r="F288" s="69" t="s">
        <v>53</v>
      </c>
      <c r="G288" s="11" t="s">
        <v>229</v>
      </c>
      <c r="H288" s="69">
        <v>500</v>
      </c>
      <c r="I288" s="79">
        <v>0.6</v>
      </c>
      <c r="J288" s="79">
        <v>0.8</v>
      </c>
      <c r="K288" s="186" t="s">
        <v>172</v>
      </c>
      <c r="L288" s="186" t="s">
        <v>46</v>
      </c>
      <c r="M288" s="186" t="s">
        <v>42</v>
      </c>
      <c r="N288" s="190">
        <f t="shared" ref="N288" si="25">O288/2</f>
        <v>50000</v>
      </c>
      <c r="O288" s="190">
        <v>100000</v>
      </c>
      <c r="P288" s="195"/>
      <c r="Q288" s="69">
        <v>2</v>
      </c>
      <c r="R288" s="186"/>
      <c r="S288" s="225"/>
    </row>
    <row r="289" spans="1:19" ht="49" thickBot="1">
      <c r="A289" s="202"/>
      <c r="B289" s="186"/>
      <c r="C289" s="187"/>
      <c r="D289" s="186"/>
      <c r="E289" s="73">
        <v>2</v>
      </c>
      <c r="F289" s="69" t="s">
        <v>26</v>
      </c>
      <c r="G289" s="11" t="s">
        <v>229</v>
      </c>
      <c r="H289" s="69">
        <v>500</v>
      </c>
      <c r="I289" s="79">
        <v>0.6</v>
      </c>
      <c r="J289" s="79">
        <v>0.8</v>
      </c>
      <c r="K289" s="186"/>
      <c r="L289" s="186"/>
      <c r="M289" s="186"/>
      <c r="N289" s="190"/>
      <c r="O289" s="190"/>
      <c r="P289" s="195"/>
      <c r="Q289" s="69">
        <v>2</v>
      </c>
      <c r="R289" s="186"/>
      <c r="S289" s="225"/>
    </row>
    <row r="290" spans="1:19" ht="32">
      <c r="A290" s="202"/>
      <c r="B290" s="186" t="s">
        <v>249</v>
      </c>
      <c r="C290" s="187" t="s">
        <v>248</v>
      </c>
      <c r="D290" s="186" t="s">
        <v>45</v>
      </c>
      <c r="E290" s="72">
        <v>1</v>
      </c>
      <c r="F290" s="69" t="s">
        <v>53</v>
      </c>
      <c r="G290" s="11" t="s">
        <v>67</v>
      </c>
      <c r="H290" s="69">
        <v>300</v>
      </c>
      <c r="I290" s="79">
        <v>0.75</v>
      </c>
      <c r="J290" s="79">
        <v>0.85</v>
      </c>
      <c r="K290" s="187" t="s">
        <v>303</v>
      </c>
      <c r="L290" s="186" t="s">
        <v>46</v>
      </c>
      <c r="M290" s="186" t="s">
        <v>42</v>
      </c>
      <c r="N290" s="190">
        <f t="shared" ref="N290" si="26">O290/2</f>
        <v>50000</v>
      </c>
      <c r="O290" s="190">
        <v>100000</v>
      </c>
      <c r="P290" s="195" t="s">
        <v>19</v>
      </c>
      <c r="Q290" s="186">
        <v>8</v>
      </c>
      <c r="R290" s="186"/>
      <c r="S290" s="225"/>
    </row>
    <row r="291" spans="1:19" ht="48">
      <c r="A291" s="202"/>
      <c r="B291" s="186"/>
      <c r="C291" s="187"/>
      <c r="D291" s="186"/>
      <c r="E291" s="73">
        <v>2</v>
      </c>
      <c r="F291" s="69" t="s">
        <v>26</v>
      </c>
      <c r="G291" s="11" t="s">
        <v>67</v>
      </c>
      <c r="H291" s="69">
        <v>300</v>
      </c>
      <c r="I291" s="79">
        <v>0.75</v>
      </c>
      <c r="J291" s="79">
        <v>0.85</v>
      </c>
      <c r="K291" s="187"/>
      <c r="L291" s="186"/>
      <c r="M291" s="186"/>
      <c r="N291" s="190"/>
      <c r="O291" s="190"/>
      <c r="P291" s="195"/>
      <c r="Q291" s="186"/>
      <c r="R291" s="186"/>
      <c r="S291" s="225"/>
    </row>
    <row r="292" spans="1:19" ht="32">
      <c r="A292" s="202"/>
      <c r="B292" s="186"/>
      <c r="C292" s="187"/>
      <c r="D292" s="186"/>
      <c r="E292" s="73">
        <v>1</v>
      </c>
      <c r="F292" s="69" t="s">
        <v>53</v>
      </c>
      <c r="G292" s="11" t="s">
        <v>124</v>
      </c>
      <c r="H292" s="69">
        <v>300</v>
      </c>
      <c r="I292" s="79">
        <v>0.6</v>
      </c>
      <c r="J292" s="79">
        <v>0.7</v>
      </c>
      <c r="K292" s="187" t="s">
        <v>305</v>
      </c>
      <c r="L292" s="186" t="s">
        <v>46</v>
      </c>
      <c r="M292" s="186" t="s">
        <v>42</v>
      </c>
      <c r="N292" s="190">
        <v>25000</v>
      </c>
      <c r="O292" s="190">
        <v>50000</v>
      </c>
      <c r="P292" s="195"/>
      <c r="Q292" s="186">
        <v>8</v>
      </c>
      <c r="R292" s="186"/>
      <c r="S292" s="225"/>
    </row>
    <row r="293" spans="1:19" ht="48">
      <c r="A293" s="202"/>
      <c r="B293" s="186"/>
      <c r="C293" s="187"/>
      <c r="D293" s="186"/>
      <c r="E293" s="73">
        <v>2</v>
      </c>
      <c r="F293" s="69" t="s">
        <v>26</v>
      </c>
      <c r="G293" s="11" t="s">
        <v>124</v>
      </c>
      <c r="H293" s="69">
        <v>300</v>
      </c>
      <c r="I293" s="79">
        <v>0.6</v>
      </c>
      <c r="J293" s="79">
        <v>0.7</v>
      </c>
      <c r="K293" s="187"/>
      <c r="L293" s="186"/>
      <c r="M293" s="186"/>
      <c r="N293" s="190"/>
      <c r="O293" s="190"/>
      <c r="P293" s="195"/>
      <c r="Q293" s="186"/>
      <c r="R293" s="186"/>
      <c r="S293" s="225"/>
    </row>
    <row r="294" spans="1:19" ht="32">
      <c r="A294" s="202"/>
      <c r="B294" s="186"/>
      <c r="C294" s="187"/>
      <c r="D294" s="186"/>
      <c r="E294" s="73">
        <v>1</v>
      </c>
      <c r="F294" s="69" t="s">
        <v>53</v>
      </c>
      <c r="G294" s="11" t="s">
        <v>67</v>
      </c>
      <c r="H294" s="69">
        <v>300</v>
      </c>
      <c r="I294" s="79">
        <v>0.75</v>
      </c>
      <c r="J294" s="79">
        <v>0.85</v>
      </c>
      <c r="K294" s="187" t="s">
        <v>202</v>
      </c>
      <c r="L294" s="186" t="s">
        <v>46</v>
      </c>
      <c r="M294" s="186" t="s">
        <v>42</v>
      </c>
      <c r="N294" s="190">
        <v>20000</v>
      </c>
      <c r="O294" s="190">
        <v>40000</v>
      </c>
      <c r="P294" s="195"/>
      <c r="Q294" s="186">
        <v>8</v>
      </c>
      <c r="R294" s="186"/>
      <c r="S294" s="225"/>
    </row>
    <row r="295" spans="1:19" ht="48">
      <c r="A295" s="202"/>
      <c r="B295" s="186"/>
      <c r="C295" s="187"/>
      <c r="D295" s="186"/>
      <c r="E295" s="73">
        <v>2</v>
      </c>
      <c r="F295" s="69" t="s">
        <v>26</v>
      </c>
      <c r="G295" s="11" t="s">
        <v>67</v>
      </c>
      <c r="H295" s="69">
        <v>300</v>
      </c>
      <c r="I295" s="79">
        <v>0.75</v>
      </c>
      <c r="J295" s="79">
        <v>0.85</v>
      </c>
      <c r="K295" s="187"/>
      <c r="L295" s="186"/>
      <c r="M295" s="186"/>
      <c r="N295" s="190"/>
      <c r="O295" s="190"/>
      <c r="P295" s="195"/>
      <c r="Q295" s="186"/>
      <c r="R295" s="186"/>
      <c r="S295" s="225"/>
    </row>
    <row r="296" spans="1:19" ht="32">
      <c r="A296" s="202"/>
      <c r="B296" s="186"/>
      <c r="C296" s="187"/>
      <c r="D296" s="186"/>
      <c r="E296" s="73">
        <v>1</v>
      </c>
      <c r="F296" s="69" t="s">
        <v>53</v>
      </c>
      <c r="G296" s="11" t="s">
        <v>229</v>
      </c>
      <c r="H296" s="69">
        <v>300</v>
      </c>
      <c r="I296" s="79">
        <v>0.6</v>
      </c>
      <c r="J296" s="79">
        <v>0.8</v>
      </c>
      <c r="K296" s="186" t="s">
        <v>172</v>
      </c>
      <c r="L296" s="186" t="s">
        <v>46</v>
      </c>
      <c r="M296" s="186" t="s">
        <v>42</v>
      </c>
      <c r="N296" s="190">
        <f t="shared" ref="N296" si="27">O296/2</f>
        <v>50000</v>
      </c>
      <c r="O296" s="190">
        <v>100000</v>
      </c>
      <c r="P296" s="195"/>
      <c r="Q296" s="69">
        <v>2</v>
      </c>
      <c r="R296" s="186"/>
      <c r="S296" s="225"/>
    </row>
    <row r="297" spans="1:19" ht="49" thickBot="1">
      <c r="A297" s="202"/>
      <c r="B297" s="193"/>
      <c r="C297" s="212"/>
      <c r="D297" s="193"/>
      <c r="E297" s="156">
        <v>2</v>
      </c>
      <c r="F297" s="154" t="s">
        <v>26</v>
      </c>
      <c r="G297" s="157" t="s">
        <v>229</v>
      </c>
      <c r="H297" s="154">
        <v>300</v>
      </c>
      <c r="I297" s="155">
        <v>0.6</v>
      </c>
      <c r="J297" s="155">
        <v>0.8</v>
      </c>
      <c r="K297" s="193"/>
      <c r="L297" s="193"/>
      <c r="M297" s="193"/>
      <c r="N297" s="194"/>
      <c r="O297" s="194"/>
      <c r="P297" s="200"/>
      <c r="Q297" s="154">
        <v>2</v>
      </c>
      <c r="R297" s="186"/>
      <c r="S297" s="225"/>
    </row>
    <row r="298" spans="1:19" ht="29.25" customHeight="1">
      <c r="A298" s="203"/>
      <c r="B298" s="373" t="s">
        <v>263</v>
      </c>
      <c r="C298" s="374" t="s">
        <v>264</v>
      </c>
      <c r="D298" s="375" t="s">
        <v>73</v>
      </c>
      <c r="E298" s="374">
        <v>1</v>
      </c>
      <c r="F298" s="376" t="s">
        <v>74</v>
      </c>
      <c r="G298" s="377" t="s">
        <v>63</v>
      </c>
      <c r="H298" s="374">
        <v>50</v>
      </c>
      <c r="I298" s="378">
        <v>0.6</v>
      </c>
      <c r="J298" s="378">
        <v>0.8</v>
      </c>
      <c r="K298" s="374" t="s">
        <v>314</v>
      </c>
      <c r="L298" s="376" t="s">
        <v>46</v>
      </c>
      <c r="M298" s="376" t="s">
        <v>42</v>
      </c>
      <c r="N298" s="379">
        <f>SUM(40000,40000)</f>
        <v>80000</v>
      </c>
      <c r="O298" s="379">
        <f>SUM(80000,80000)</f>
        <v>160000</v>
      </c>
      <c r="P298" s="379" t="s">
        <v>19</v>
      </c>
      <c r="Q298" s="380">
        <v>10</v>
      </c>
      <c r="R298" s="204"/>
      <c r="S298" s="225"/>
    </row>
    <row r="299" spans="1:19" ht="29.25" customHeight="1">
      <c r="A299" s="203"/>
      <c r="B299" s="381"/>
      <c r="C299" s="382" t="s">
        <v>264</v>
      </c>
      <c r="D299" s="383" t="s">
        <v>73</v>
      </c>
      <c r="E299" s="382">
        <v>1</v>
      </c>
      <c r="F299" s="384" t="s">
        <v>74</v>
      </c>
      <c r="G299" s="385" t="s">
        <v>337</v>
      </c>
      <c r="H299" s="382">
        <v>50</v>
      </c>
      <c r="I299" s="386">
        <v>0.6</v>
      </c>
      <c r="J299" s="386">
        <v>0.8</v>
      </c>
      <c r="K299" s="382" t="s">
        <v>315</v>
      </c>
      <c r="L299" s="384" t="s">
        <v>46</v>
      </c>
      <c r="M299" s="384" t="s">
        <v>42</v>
      </c>
      <c r="N299" s="387"/>
      <c r="O299" s="387"/>
      <c r="P299" s="387"/>
      <c r="Q299" s="388"/>
      <c r="R299" s="204"/>
      <c r="S299" s="225"/>
    </row>
    <row r="300" spans="1:19" ht="29.25" customHeight="1">
      <c r="A300" s="203"/>
      <c r="B300" s="381"/>
      <c r="C300" s="382" t="s">
        <v>264</v>
      </c>
      <c r="D300" s="383" t="s">
        <v>73</v>
      </c>
      <c r="E300" s="382">
        <v>1</v>
      </c>
      <c r="F300" s="384" t="s">
        <v>74</v>
      </c>
      <c r="G300" s="385" t="s">
        <v>63</v>
      </c>
      <c r="H300" s="382">
        <v>50</v>
      </c>
      <c r="I300" s="386">
        <v>0.6</v>
      </c>
      <c r="J300" s="386">
        <v>0.8</v>
      </c>
      <c r="K300" s="384" t="s">
        <v>305</v>
      </c>
      <c r="L300" s="384" t="s">
        <v>46</v>
      </c>
      <c r="M300" s="384" t="s">
        <v>42</v>
      </c>
      <c r="N300" s="387"/>
      <c r="O300" s="387"/>
      <c r="P300" s="387"/>
      <c r="Q300" s="388"/>
      <c r="R300" s="204"/>
      <c r="S300" s="225"/>
    </row>
    <row r="301" spans="1:19" ht="29.25" customHeight="1">
      <c r="A301" s="203"/>
      <c r="B301" s="381"/>
      <c r="C301" s="382" t="s">
        <v>264</v>
      </c>
      <c r="D301" s="383" t="s">
        <v>73</v>
      </c>
      <c r="E301" s="382">
        <v>1</v>
      </c>
      <c r="F301" s="384" t="s">
        <v>74</v>
      </c>
      <c r="G301" s="385" t="s">
        <v>63</v>
      </c>
      <c r="H301" s="382">
        <v>50</v>
      </c>
      <c r="I301" s="386">
        <v>0.6</v>
      </c>
      <c r="J301" s="386">
        <v>0.8</v>
      </c>
      <c r="K301" s="384" t="s">
        <v>341</v>
      </c>
      <c r="L301" s="384" t="s">
        <v>46</v>
      </c>
      <c r="M301" s="384" t="s">
        <v>42</v>
      </c>
      <c r="N301" s="387"/>
      <c r="O301" s="387"/>
      <c r="P301" s="387"/>
      <c r="Q301" s="388"/>
      <c r="R301" s="204"/>
      <c r="S301" s="225"/>
    </row>
    <row r="302" spans="1:19" ht="29.25" customHeight="1">
      <c r="A302" s="203"/>
      <c r="B302" s="381"/>
      <c r="C302" s="382" t="s">
        <v>264</v>
      </c>
      <c r="D302" s="383" t="s">
        <v>73</v>
      </c>
      <c r="E302" s="382">
        <v>1</v>
      </c>
      <c r="F302" s="384" t="s">
        <v>74</v>
      </c>
      <c r="G302" s="385" t="s">
        <v>337</v>
      </c>
      <c r="H302" s="382">
        <v>50</v>
      </c>
      <c r="I302" s="386">
        <v>0.6</v>
      </c>
      <c r="J302" s="386">
        <v>0.8</v>
      </c>
      <c r="K302" s="382" t="s">
        <v>316</v>
      </c>
      <c r="L302" s="384" t="s">
        <v>46</v>
      </c>
      <c r="M302" s="384" t="s">
        <v>42</v>
      </c>
      <c r="N302" s="389"/>
      <c r="O302" s="389"/>
      <c r="P302" s="389"/>
      <c r="Q302" s="390"/>
      <c r="R302" s="204"/>
      <c r="S302" s="225"/>
    </row>
    <row r="303" spans="1:19" ht="29.25" customHeight="1" thickBot="1">
      <c r="A303" s="203"/>
      <c r="B303" s="391"/>
      <c r="C303" s="392" t="s">
        <v>264</v>
      </c>
      <c r="D303" s="393" t="s">
        <v>73</v>
      </c>
      <c r="E303" s="392">
        <v>1</v>
      </c>
      <c r="F303" s="394" t="s">
        <v>74</v>
      </c>
      <c r="G303" s="395" t="s">
        <v>62</v>
      </c>
      <c r="H303" s="392">
        <v>50</v>
      </c>
      <c r="I303" s="396">
        <v>0.6</v>
      </c>
      <c r="J303" s="396">
        <v>0.8</v>
      </c>
      <c r="K303" s="394" t="s">
        <v>172</v>
      </c>
      <c r="L303" s="394" t="s">
        <v>46</v>
      </c>
      <c r="M303" s="394" t="s">
        <v>42</v>
      </c>
      <c r="N303" s="397">
        <v>25000</v>
      </c>
      <c r="O303" s="397">
        <v>50000</v>
      </c>
      <c r="P303" s="397" t="s">
        <v>19</v>
      </c>
      <c r="Q303" s="394">
        <v>2</v>
      </c>
      <c r="R303" s="204"/>
      <c r="S303" s="225"/>
    </row>
    <row r="304" spans="1:19" ht="29.25" customHeight="1">
      <c r="A304" s="203"/>
      <c r="B304" s="373" t="s">
        <v>265</v>
      </c>
      <c r="C304" s="374" t="s">
        <v>266</v>
      </c>
      <c r="D304" s="375" t="s">
        <v>73</v>
      </c>
      <c r="E304" s="374">
        <v>1</v>
      </c>
      <c r="F304" s="376" t="s">
        <v>74</v>
      </c>
      <c r="G304" s="377" t="s">
        <v>337</v>
      </c>
      <c r="H304" s="374">
        <v>100</v>
      </c>
      <c r="I304" s="378">
        <v>0.6</v>
      </c>
      <c r="J304" s="398">
        <v>0.8</v>
      </c>
      <c r="K304" s="374" t="s">
        <v>315</v>
      </c>
      <c r="L304" s="399" t="s">
        <v>46</v>
      </c>
      <c r="M304" s="376" t="s">
        <v>42</v>
      </c>
      <c r="N304" s="379">
        <f>SUM(40000,40000)</f>
        <v>80000</v>
      </c>
      <c r="O304" s="379">
        <f>SUM(80000,80000)</f>
        <v>160000</v>
      </c>
      <c r="P304" s="379" t="s">
        <v>19</v>
      </c>
      <c r="Q304" s="380">
        <v>10</v>
      </c>
      <c r="R304" s="204"/>
      <c r="S304" s="225"/>
    </row>
    <row r="305" spans="1:19" ht="29.25" customHeight="1">
      <c r="A305" s="203"/>
      <c r="B305" s="381"/>
      <c r="C305" s="382" t="s">
        <v>266</v>
      </c>
      <c r="D305" s="383" t="s">
        <v>73</v>
      </c>
      <c r="E305" s="382">
        <v>1</v>
      </c>
      <c r="F305" s="384" t="s">
        <v>74</v>
      </c>
      <c r="G305" s="385" t="s">
        <v>63</v>
      </c>
      <c r="H305" s="382">
        <v>100</v>
      </c>
      <c r="I305" s="386">
        <v>0.6</v>
      </c>
      <c r="J305" s="400">
        <v>0.8</v>
      </c>
      <c r="K305" s="382" t="s">
        <v>314</v>
      </c>
      <c r="L305" s="401" t="s">
        <v>46</v>
      </c>
      <c r="M305" s="384" t="s">
        <v>42</v>
      </c>
      <c r="N305" s="387"/>
      <c r="O305" s="387"/>
      <c r="P305" s="387"/>
      <c r="Q305" s="388"/>
      <c r="R305" s="204"/>
      <c r="S305" s="225"/>
    </row>
    <row r="306" spans="1:19" ht="29.25" customHeight="1">
      <c r="A306" s="203"/>
      <c r="B306" s="381"/>
      <c r="C306" s="382" t="s">
        <v>266</v>
      </c>
      <c r="D306" s="383" t="s">
        <v>73</v>
      </c>
      <c r="E306" s="382">
        <v>1</v>
      </c>
      <c r="F306" s="384" t="s">
        <v>74</v>
      </c>
      <c r="G306" s="385" t="s">
        <v>63</v>
      </c>
      <c r="H306" s="382">
        <v>100</v>
      </c>
      <c r="I306" s="386">
        <v>0.6</v>
      </c>
      <c r="J306" s="386">
        <v>0.8</v>
      </c>
      <c r="K306" s="384" t="s">
        <v>305</v>
      </c>
      <c r="L306" s="384" t="s">
        <v>46</v>
      </c>
      <c r="M306" s="384" t="s">
        <v>42</v>
      </c>
      <c r="N306" s="387"/>
      <c r="O306" s="387"/>
      <c r="P306" s="387"/>
      <c r="Q306" s="388"/>
      <c r="R306" s="204"/>
      <c r="S306" s="225"/>
    </row>
    <row r="307" spans="1:19" ht="29.25" customHeight="1">
      <c r="A307" s="203"/>
      <c r="B307" s="381"/>
      <c r="C307" s="382" t="s">
        <v>266</v>
      </c>
      <c r="D307" s="383" t="s">
        <v>73</v>
      </c>
      <c r="E307" s="382">
        <v>1</v>
      </c>
      <c r="F307" s="384" t="s">
        <v>74</v>
      </c>
      <c r="G307" s="385" t="s">
        <v>63</v>
      </c>
      <c r="H307" s="382">
        <v>100</v>
      </c>
      <c r="I307" s="386">
        <v>0.6</v>
      </c>
      <c r="J307" s="386">
        <v>0.8</v>
      </c>
      <c r="K307" s="384" t="s">
        <v>341</v>
      </c>
      <c r="L307" s="384" t="s">
        <v>46</v>
      </c>
      <c r="M307" s="384" t="s">
        <v>42</v>
      </c>
      <c r="N307" s="387"/>
      <c r="O307" s="387"/>
      <c r="P307" s="387"/>
      <c r="Q307" s="388"/>
      <c r="R307" s="204"/>
      <c r="S307" s="225"/>
    </row>
    <row r="308" spans="1:19" ht="29.25" customHeight="1">
      <c r="A308" s="203"/>
      <c r="B308" s="381"/>
      <c r="C308" s="382" t="s">
        <v>266</v>
      </c>
      <c r="D308" s="383" t="s">
        <v>73</v>
      </c>
      <c r="E308" s="382">
        <v>1</v>
      </c>
      <c r="F308" s="384" t="s">
        <v>74</v>
      </c>
      <c r="G308" s="385" t="s">
        <v>337</v>
      </c>
      <c r="H308" s="382">
        <v>100</v>
      </c>
      <c r="I308" s="386">
        <v>0.6</v>
      </c>
      <c r="J308" s="386">
        <v>0.8</v>
      </c>
      <c r="K308" s="382" t="s">
        <v>316</v>
      </c>
      <c r="L308" s="384" t="s">
        <v>46</v>
      </c>
      <c r="M308" s="384" t="s">
        <v>42</v>
      </c>
      <c r="N308" s="389"/>
      <c r="O308" s="389"/>
      <c r="P308" s="389"/>
      <c r="Q308" s="390"/>
      <c r="R308" s="204"/>
      <c r="S308" s="225"/>
    </row>
    <row r="309" spans="1:19" ht="29.25" customHeight="1" thickBot="1">
      <c r="A309" s="203"/>
      <c r="B309" s="391"/>
      <c r="C309" s="392" t="s">
        <v>266</v>
      </c>
      <c r="D309" s="393" t="s">
        <v>73</v>
      </c>
      <c r="E309" s="392">
        <v>1</v>
      </c>
      <c r="F309" s="394" t="s">
        <v>74</v>
      </c>
      <c r="G309" s="395" t="s">
        <v>62</v>
      </c>
      <c r="H309" s="392">
        <v>100</v>
      </c>
      <c r="I309" s="396">
        <v>0.6</v>
      </c>
      <c r="J309" s="396">
        <v>0.8</v>
      </c>
      <c r="K309" s="394" t="s">
        <v>172</v>
      </c>
      <c r="L309" s="394" t="s">
        <v>46</v>
      </c>
      <c r="M309" s="394" t="s">
        <v>42</v>
      </c>
      <c r="N309" s="397">
        <v>25000</v>
      </c>
      <c r="O309" s="397">
        <v>50000</v>
      </c>
      <c r="P309" s="397" t="s">
        <v>19</v>
      </c>
      <c r="Q309" s="394">
        <v>2</v>
      </c>
      <c r="R309" s="204"/>
      <c r="S309" s="225"/>
    </row>
    <row r="310" spans="1:19" ht="29.25" customHeight="1">
      <c r="A310" s="203"/>
      <c r="B310" s="373" t="s">
        <v>267</v>
      </c>
      <c r="C310" s="374" t="s">
        <v>268</v>
      </c>
      <c r="D310" s="375" t="s">
        <v>73</v>
      </c>
      <c r="E310" s="374">
        <v>1</v>
      </c>
      <c r="F310" s="376" t="s">
        <v>74</v>
      </c>
      <c r="G310" s="377" t="s">
        <v>63</v>
      </c>
      <c r="H310" s="374">
        <v>50</v>
      </c>
      <c r="I310" s="378">
        <v>0.6</v>
      </c>
      <c r="J310" s="398">
        <v>0.8</v>
      </c>
      <c r="K310" s="374" t="s">
        <v>315</v>
      </c>
      <c r="L310" s="399" t="s">
        <v>46</v>
      </c>
      <c r="M310" s="376" t="s">
        <v>42</v>
      </c>
      <c r="N310" s="379">
        <f>SUM(40000,40000)</f>
        <v>80000</v>
      </c>
      <c r="O310" s="379">
        <f>SUM(80000,80000)</f>
        <v>160000</v>
      </c>
      <c r="P310" s="379" t="s">
        <v>19</v>
      </c>
      <c r="Q310" s="380">
        <v>10</v>
      </c>
      <c r="R310" s="204"/>
      <c r="S310" s="225"/>
    </row>
    <row r="311" spans="1:19" ht="29.25" customHeight="1">
      <c r="A311" s="203"/>
      <c r="B311" s="381"/>
      <c r="C311" s="382" t="s">
        <v>268</v>
      </c>
      <c r="D311" s="383" t="s">
        <v>73</v>
      </c>
      <c r="E311" s="382">
        <v>1</v>
      </c>
      <c r="F311" s="384" t="s">
        <v>74</v>
      </c>
      <c r="G311" s="385" t="s">
        <v>166</v>
      </c>
      <c r="H311" s="382">
        <v>50</v>
      </c>
      <c r="I311" s="386">
        <v>0.6</v>
      </c>
      <c r="J311" s="400">
        <v>0.8</v>
      </c>
      <c r="K311" s="382" t="s">
        <v>314</v>
      </c>
      <c r="L311" s="401" t="s">
        <v>46</v>
      </c>
      <c r="M311" s="384" t="s">
        <v>42</v>
      </c>
      <c r="N311" s="387"/>
      <c r="O311" s="387"/>
      <c r="P311" s="387"/>
      <c r="Q311" s="388"/>
      <c r="R311" s="204"/>
      <c r="S311" s="225"/>
    </row>
    <row r="312" spans="1:19" ht="29.25" customHeight="1">
      <c r="A312" s="203"/>
      <c r="B312" s="381"/>
      <c r="C312" s="382" t="s">
        <v>268</v>
      </c>
      <c r="D312" s="383" t="s">
        <v>73</v>
      </c>
      <c r="E312" s="382">
        <v>1</v>
      </c>
      <c r="F312" s="384" t="s">
        <v>74</v>
      </c>
      <c r="G312" s="385" t="s">
        <v>166</v>
      </c>
      <c r="H312" s="382">
        <v>50</v>
      </c>
      <c r="I312" s="386">
        <v>0.6</v>
      </c>
      <c r="J312" s="386">
        <v>0.8</v>
      </c>
      <c r="K312" s="384" t="s">
        <v>305</v>
      </c>
      <c r="L312" s="384" t="s">
        <v>46</v>
      </c>
      <c r="M312" s="384" t="s">
        <v>42</v>
      </c>
      <c r="N312" s="387"/>
      <c r="O312" s="387"/>
      <c r="P312" s="387"/>
      <c r="Q312" s="388"/>
      <c r="R312" s="204"/>
      <c r="S312" s="225"/>
    </row>
    <row r="313" spans="1:19" ht="29.25" customHeight="1">
      <c r="A313" s="203"/>
      <c r="B313" s="381"/>
      <c r="C313" s="382" t="s">
        <v>268</v>
      </c>
      <c r="D313" s="383" t="s">
        <v>73</v>
      </c>
      <c r="E313" s="382">
        <v>1</v>
      </c>
      <c r="F313" s="384" t="s">
        <v>74</v>
      </c>
      <c r="G313" s="385" t="s">
        <v>166</v>
      </c>
      <c r="H313" s="382">
        <v>50</v>
      </c>
      <c r="I313" s="386">
        <v>0.6</v>
      </c>
      <c r="J313" s="386">
        <v>0.8</v>
      </c>
      <c r="K313" s="384" t="s">
        <v>341</v>
      </c>
      <c r="L313" s="384" t="s">
        <v>46</v>
      </c>
      <c r="M313" s="384" t="s">
        <v>42</v>
      </c>
      <c r="N313" s="387"/>
      <c r="O313" s="387"/>
      <c r="P313" s="387"/>
      <c r="Q313" s="388"/>
      <c r="R313" s="204"/>
      <c r="S313" s="225"/>
    </row>
    <row r="314" spans="1:19" ht="29.25" customHeight="1">
      <c r="A314" s="203"/>
      <c r="B314" s="381"/>
      <c r="C314" s="382" t="s">
        <v>268</v>
      </c>
      <c r="D314" s="383" t="s">
        <v>73</v>
      </c>
      <c r="E314" s="382">
        <v>1</v>
      </c>
      <c r="F314" s="384" t="s">
        <v>74</v>
      </c>
      <c r="G314" s="385" t="s">
        <v>63</v>
      </c>
      <c r="H314" s="382">
        <v>50</v>
      </c>
      <c r="I314" s="386">
        <v>0.6</v>
      </c>
      <c r="J314" s="386">
        <v>0.8</v>
      </c>
      <c r="K314" s="382" t="s">
        <v>316</v>
      </c>
      <c r="L314" s="384" t="s">
        <v>46</v>
      </c>
      <c r="M314" s="384" t="s">
        <v>42</v>
      </c>
      <c r="N314" s="389"/>
      <c r="O314" s="389"/>
      <c r="P314" s="389"/>
      <c r="Q314" s="390"/>
      <c r="R314" s="204"/>
      <c r="S314" s="225"/>
    </row>
    <row r="315" spans="1:19" ht="29.25" customHeight="1" thickBot="1">
      <c r="A315" s="203"/>
      <c r="B315" s="391"/>
      <c r="C315" s="392" t="s">
        <v>268</v>
      </c>
      <c r="D315" s="393" t="s">
        <v>73</v>
      </c>
      <c r="E315" s="392">
        <v>1</v>
      </c>
      <c r="F315" s="394" t="s">
        <v>74</v>
      </c>
      <c r="G315" s="395" t="s">
        <v>338</v>
      </c>
      <c r="H315" s="392">
        <v>50</v>
      </c>
      <c r="I315" s="396">
        <v>0.6</v>
      </c>
      <c r="J315" s="396">
        <v>0.8</v>
      </c>
      <c r="K315" s="394" t="s">
        <v>172</v>
      </c>
      <c r="L315" s="394" t="s">
        <v>46</v>
      </c>
      <c r="M315" s="394" t="s">
        <v>42</v>
      </c>
      <c r="N315" s="397">
        <v>25000</v>
      </c>
      <c r="O315" s="397">
        <v>50000</v>
      </c>
      <c r="P315" s="397" t="s">
        <v>19</v>
      </c>
      <c r="Q315" s="394">
        <v>2</v>
      </c>
      <c r="R315" s="204"/>
      <c r="S315" s="225"/>
    </row>
    <row r="316" spans="1:19" ht="29.25" customHeight="1">
      <c r="A316" s="203"/>
      <c r="B316" s="373" t="s">
        <v>269</v>
      </c>
      <c r="C316" s="374" t="s">
        <v>270</v>
      </c>
      <c r="D316" s="375" t="s">
        <v>73</v>
      </c>
      <c r="E316" s="374">
        <v>1</v>
      </c>
      <c r="F316" s="376" t="s">
        <v>74</v>
      </c>
      <c r="G316" s="377" t="s">
        <v>337</v>
      </c>
      <c r="H316" s="374">
        <v>20</v>
      </c>
      <c r="I316" s="378">
        <v>0.6</v>
      </c>
      <c r="J316" s="378">
        <v>0.8</v>
      </c>
      <c r="K316" s="374" t="s">
        <v>315</v>
      </c>
      <c r="L316" s="376" t="s">
        <v>46</v>
      </c>
      <c r="M316" s="376" t="s">
        <v>42</v>
      </c>
      <c r="N316" s="379">
        <f>SUM(40000,40000)</f>
        <v>80000</v>
      </c>
      <c r="O316" s="379">
        <f>SUM(80000,80000)</f>
        <v>160000</v>
      </c>
      <c r="P316" s="379" t="s">
        <v>19</v>
      </c>
      <c r="Q316" s="380">
        <v>10</v>
      </c>
      <c r="R316" s="204"/>
      <c r="S316" s="225"/>
    </row>
    <row r="317" spans="1:19" ht="29.25" customHeight="1">
      <c r="A317" s="203"/>
      <c r="B317" s="381"/>
      <c r="C317" s="382" t="s">
        <v>270</v>
      </c>
      <c r="D317" s="383" t="s">
        <v>73</v>
      </c>
      <c r="E317" s="382">
        <v>1</v>
      </c>
      <c r="F317" s="384" t="s">
        <v>74</v>
      </c>
      <c r="G317" s="385" t="s">
        <v>63</v>
      </c>
      <c r="H317" s="382">
        <v>20</v>
      </c>
      <c r="I317" s="386">
        <v>0.6</v>
      </c>
      <c r="J317" s="386">
        <v>0.8</v>
      </c>
      <c r="K317" s="382" t="s">
        <v>314</v>
      </c>
      <c r="L317" s="384" t="s">
        <v>46</v>
      </c>
      <c r="M317" s="384" t="s">
        <v>42</v>
      </c>
      <c r="N317" s="387"/>
      <c r="O317" s="387"/>
      <c r="P317" s="387"/>
      <c r="Q317" s="388"/>
      <c r="R317" s="204"/>
      <c r="S317" s="225"/>
    </row>
    <row r="318" spans="1:19" ht="29.25" customHeight="1">
      <c r="A318" s="203"/>
      <c r="B318" s="381"/>
      <c r="C318" s="382" t="s">
        <v>270</v>
      </c>
      <c r="D318" s="383" t="s">
        <v>73</v>
      </c>
      <c r="E318" s="382">
        <v>1</v>
      </c>
      <c r="F318" s="384" t="s">
        <v>74</v>
      </c>
      <c r="G318" s="385" t="s">
        <v>63</v>
      </c>
      <c r="H318" s="382">
        <v>20</v>
      </c>
      <c r="I318" s="386">
        <v>0.6</v>
      </c>
      <c r="J318" s="386">
        <v>0.8</v>
      </c>
      <c r="K318" s="384" t="s">
        <v>305</v>
      </c>
      <c r="L318" s="384" t="s">
        <v>46</v>
      </c>
      <c r="M318" s="384" t="s">
        <v>42</v>
      </c>
      <c r="N318" s="387"/>
      <c r="O318" s="387"/>
      <c r="P318" s="387"/>
      <c r="Q318" s="388"/>
      <c r="R318" s="204"/>
      <c r="S318" s="225"/>
    </row>
    <row r="319" spans="1:19" ht="29.25" customHeight="1">
      <c r="A319" s="203"/>
      <c r="B319" s="381"/>
      <c r="C319" s="382" t="s">
        <v>270</v>
      </c>
      <c r="D319" s="383" t="s">
        <v>73</v>
      </c>
      <c r="E319" s="382">
        <v>1</v>
      </c>
      <c r="F319" s="384" t="s">
        <v>74</v>
      </c>
      <c r="G319" s="385" t="s">
        <v>63</v>
      </c>
      <c r="H319" s="382">
        <v>20</v>
      </c>
      <c r="I319" s="386">
        <v>0.6</v>
      </c>
      <c r="J319" s="386">
        <v>0.8</v>
      </c>
      <c r="K319" s="384" t="s">
        <v>341</v>
      </c>
      <c r="L319" s="384" t="s">
        <v>46</v>
      </c>
      <c r="M319" s="384" t="s">
        <v>42</v>
      </c>
      <c r="N319" s="387"/>
      <c r="O319" s="387"/>
      <c r="P319" s="387"/>
      <c r="Q319" s="388"/>
      <c r="R319" s="204"/>
      <c r="S319" s="225"/>
    </row>
    <row r="320" spans="1:19" ht="29.25" customHeight="1">
      <c r="A320" s="203"/>
      <c r="B320" s="381"/>
      <c r="C320" s="382" t="s">
        <v>270</v>
      </c>
      <c r="D320" s="383" t="s">
        <v>73</v>
      </c>
      <c r="E320" s="382">
        <v>1</v>
      </c>
      <c r="F320" s="384" t="s">
        <v>74</v>
      </c>
      <c r="G320" s="385" t="s">
        <v>337</v>
      </c>
      <c r="H320" s="382">
        <v>20</v>
      </c>
      <c r="I320" s="386">
        <v>0.6</v>
      </c>
      <c r="J320" s="386">
        <v>0.8</v>
      </c>
      <c r="K320" s="382" t="s">
        <v>316</v>
      </c>
      <c r="L320" s="384" t="s">
        <v>46</v>
      </c>
      <c r="M320" s="384" t="s">
        <v>42</v>
      </c>
      <c r="N320" s="389"/>
      <c r="O320" s="389"/>
      <c r="P320" s="389"/>
      <c r="Q320" s="390"/>
      <c r="R320" s="204"/>
      <c r="S320" s="225"/>
    </row>
    <row r="321" spans="1:19" ht="29.25" customHeight="1" thickBot="1">
      <c r="A321" s="203"/>
      <c r="B321" s="391"/>
      <c r="C321" s="392" t="s">
        <v>270</v>
      </c>
      <c r="D321" s="393" t="s">
        <v>73</v>
      </c>
      <c r="E321" s="392">
        <v>1</v>
      </c>
      <c r="F321" s="394" t="s">
        <v>74</v>
      </c>
      <c r="G321" s="395" t="s">
        <v>62</v>
      </c>
      <c r="H321" s="392">
        <v>20</v>
      </c>
      <c r="I321" s="396">
        <v>0.6</v>
      </c>
      <c r="J321" s="396">
        <v>0.8</v>
      </c>
      <c r="K321" s="394" t="s">
        <v>172</v>
      </c>
      <c r="L321" s="394" t="s">
        <v>46</v>
      </c>
      <c r="M321" s="394" t="s">
        <v>42</v>
      </c>
      <c r="N321" s="397">
        <v>25000</v>
      </c>
      <c r="O321" s="397">
        <v>50000</v>
      </c>
      <c r="P321" s="397" t="s">
        <v>19</v>
      </c>
      <c r="Q321" s="394">
        <v>2</v>
      </c>
      <c r="R321" s="204"/>
      <c r="S321" s="225"/>
    </row>
    <row r="322" spans="1:19" ht="29.25" customHeight="1">
      <c r="A322" s="203"/>
      <c r="B322" s="373" t="s">
        <v>271</v>
      </c>
      <c r="C322" s="374" t="s">
        <v>272</v>
      </c>
      <c r="D322" s="375" t="s">
        <v>73</v>
      </c>
      <c r="E322" s="374">
        <v>1</v>
      </c>
      <c r="F322" s="376" t="s">
        <v>74</v>
      </c>
      <c r="G322" s="377" t="s">
        <v>63</v>
      </c>
      <c r="H322" s="374">
        <v>50</v>
      </c>
      <c r="I322" s="378">
        <v>0.6</v>
      </c>
      <c r="J322" s="378">
        <v>0.8</v>
      </c>
      <c r="K322" s="374" t="s">
        <v>315</v>
      </c>
      <c r="L322" s="376" t="s">
        <v>46</v>
      </c>
      <c r="M322" s="376" t="s">
        <v>42</v>
      </c>
      <c r="N322" s="379">
        <f>SUM(40000,40000)</f>
        <v>80000</v>
      </c>
      <c r="O322" s="379">
        <f>SUM(80000,80000)</f>
        <v>160000</v>
      </c>
      <c r="P322" s="379" t="s">
        <v>19</v>
      </c>
      <c r="Q322" s="380">
        <v>10</v>
      </c>
      <c r="R322" s="204"/>
      <c r="S322" s="225"/>
    </row>
    <row r="323" spans="1:19" ht="29.25" customHeight="1">
      <c r="A323" s="203"/>
      <c r="B323" s="381"/>
      <c r="C323" s="382" t="s">
        <v>272</v>
      </c>
      <c r="D323" s="383" t="s">
        <v>73</v>
      </c>
      <c r="E323" s="382">
        <v>1</v>
      </c>
      <c r="F323" s="384" t="s">
        <v>74</v>
      </c>
      <c r="G323" s="385" t="s">
        <v>62</v>
      </c>
      <c r="H323" s="382">
        <v>50</v>
      </c>
      <c r="I323" s="386">
        <v>0.6</v>
      </c>
      <c r="J323" s="386">
        <v>0.8</v>
      </c>
      <c r="K323" s="382" t="s">
        <v>314</v>
      </c>
      <c r="L323" s="384" t="s">
        <v>46</v>
      </c>
      <c r="M323" s="384" t="s">
        <v>42</v>
      </c>
      <c r="N323" s="387"/>
      <c r="O323" s="387"/>
      <c r="P323" s="387"/>
      <c r="Q323" s="388"/>
      <c r="R323" s="204"/>
      <c r="S323" s="225"/>
    </row>
    <row r="324" spans="1:19" ht="29.25" customHeight="1">
      <c r="A324" s="203"/>
      <c r="B324" s="381"/>
      <c r="C324" s="382" t="s">
        <v>272</v>
      </c>
      <c r="D324" s="383" t="s">
        <v>73</v>
      </c>
      <c r="E324" s="382">
        <v>1</v>
      </c>
      <c r="F324" s="384" t="s">
        <v>74</v>
      </c>
      <c r="G324" s="385" t="s">
        <v>62</v>
      </c>
      <c r="H324" s="382">
        <v>50</v>
      </c>
      <c r="I324" s="386">
        <v>0.6</v>
      </c>
      <c r="J324" s="386">
        <v>0.8</v>
      </c>
      <c r="K324" s="384" t="s">
        <v>305</v>
      </c>
      <c r="L324" s="384" t="s">
        <v>46</v>
      </c>
      <c r="M324" s="384" t="s">
        <v>42</v>
      </c>
      <c r="N324" s="387"/>
      <c r="O324" s="387"/>
      <c r="P324" s="387"/>
      <c r="Q324" s="388"/>
      <c r="R324" s="204"/>
      <c r="S324" s="225"/>
    </row>
    <row r="325" spans="1:19" ht="29.25" customHeight="1">
      <c r="A325" s="203"/>
      <c r="B325" s="381"/>
      <c r="C325" s="382" t="s">
        <v>272</v>
      </c>
      <c r="D325" s="383" t="s">
        <v>73</v>
      </c>
      <c r="E325" s="382">
        <v>1</v>
      </c>
      <c r="F325" s="384" t="s">
        <v>74</v>
      </c>
      <c r="G325" s="385" t="s">
        <v>62</v>
      </c>
      <c r="H325" s="382">
        <v>50</v>
      </c>
      <c r="I325" s="386">
        <v>0.6</v>
      </c>
      <c r="J325" s="386">
        <v>0.8</v>
      </c>
      <c r="K325" s="384" t="s">
        <v>341</v>
      </c>
      <c r="L325" s="384" t="s">
        <v>46</v>
      </c>
      <c r="M325" s="384" t="s">
        <v>42</v>
      </c>
      <c r="N325" s="387"/>
      <c r="O325" s="387"/>
      <c r="P325" s="387"/>
      <c r="Q325" s="388"/>
      <c r="R325" s="204"/>
      <c r="S325" s="225"/>
    </row>
    <row r="326" spans="1:19" ht="29.25" customHeight="1">
      <c r="A326" s="203"/>
      <c r="B326" s="381"/>
      <c r="C326" s="382" t="s">
        <v>272</v>
      </c>
      <c r="D326" s="383" t="s">
        <v>73</v>
      </c>
      <c r="E326" s="382">
        <v>1</v>
      </c>
      <c r="F326" s="384" t="s">
        <v>74</v>
      </c>
      <c r="G326" s="385" t="s">
        <v>63</v>
      </c>
      <c r="H326" s="382">
        <v>50</v>
      </c>
      <c r="I326" s="386">
        <v>0.6</v>
      </c>
      <c r="J326" s="386">
        <v>0.8</v>
      </c>
      <c r="K326" s="382" t="s">
        <v>316</v>
      </c>
      <c r="L326" s="384" t="s">
        <v>46</v>
      </c>
      <c r="M326" s="384" t="s">
        <v>42</v>
      </c>
      <c r="N326" s="389"/>
      <c r="O326" s="389"/>
      <c r="P326" s="389"/>
      <c r="Q326" s="390"/>
      <c r="R326" s="204"/>
      <c r="S326" s="225"/>
    </row>
    <row r="327" spans="1:19" ht="29.25" customHeight="1" thickBot="1">
      <c r="A327" s="203"/>
      <c r="B327" s="391"/>
      <c r="C327" s="392" t="s">
        <v>272</v>
      </c>
      <c r="D327" s="393" t="s">
        <v>73</v>
      </c>
      <c r="E327" s="392">
        <v>1</v>
      </c>
      <c r="F327" s="394" t="s">
        <v>74</v>
      </c>
      <c r="G327" s="395" t="s">
        <v>66</v>
      </c>
      <c r="H327" s="392">
        <v>50</v>
      </c>
      <c r="I327" s="396">
        <v>0.6</v>
      </c>
      <c r="J327" s="396">
        <v>0.8</v>
      </c>
      <c r="K327" s="394" t="s">
        <v>172</v>
      </c>
      <c r="L327" s="394" t="s">
        <v>46</v>
      </c>
      <c r="M327" s="394" t="s">
        <v>42</v>
      </c>
      <c r="N327" s="397">
        <v>25000</v>
      </c>
      <c r="O327" s="397">
        <v>50000</v>
      </c>
      <c r="P327" s="397" t="s">
        <v>19</v>
      </c>
      <c r="Q327" s="394">
        <v>2</v>
      </c>
      <c r="R327" s="204"/>
      <c r="S327" s="225"/>
    </row>
    <row r="328" spans="1:19" ht="29.25" customHeight="1">
      <c r="A328" s="203"/>
      <c r="B328" s="373" t="s">
        <v>273</v>
      </c>
      <c r="C328" s="374" t="s">
        <v>274</v>
      </c>
      <c r="D328" s="375" t="s">
        <v>73</v>
      </c>
      <c r="E328" s="374">
        <v>1</v>
      </c>
      <c r="F328" s="376" t="s">
        <v>74</v>
      </c>
      <c r="G328" s="377" t="s">
        <v>63</v>
      </c>
      <c r="H328" s="374">
        <v>100</v>
      </c>
      <c r="I328" s="378">
        <v>0.6</v>
      </c>
      <c r="J328" s="378">
        <v>0.8</v>
      </c>
      <c r="K328" s="374" t="s">
        <v>315</v>
      </c>
      <c r="L328" s="376" t="s">
        <v>46</v>
      </c>
      <c r="M328" s="376" t="s">
        <v>42</v>
      </c>
      <c r="N328" s="379">
        <f>SUM(40000,40000)</f>
        <v>80000</v>
      </c>
      <c r="O328" s="379">
        <f>SUM(80000,80000)</f>
        <v>160000</v>
      </c>
      <c r="P328" s="379" t="s">
        <v>19</v>
      </c>
      <c r="Q328" s="380">
        <v>10</v>
      </c>
      <c r="R328" s="204"/>
      <c r="S328" s="225"/>
    </row>
    <row r="329" spans="1:19" ht="29.25" customHeight="1">
      <c r="A329" s="203"/>
      <c r="B329" s="381"/>
      <c r="C329" s="382" t="s">
        <v>274</v>
      </c>
      <c r="D329" s="383" t="s">
        <v>73</v>
      </c>
      <c r="E329" s="382">
        <v>1</v>
      </c>
      <c r="F329" s="384" t="s">
        <v>74</v>
      </c>
      <c r="G329" s="385" t="s">
        <v>158</v>
      </c>
      <c r="H329" s="382">
        <v>100</v>
      </c>
      <c r="I329" s="386">
        <v>0.6</v>
      </c>
      <c r="J329" s="386">
        <v>0.8</v>
      </c>
      <c r="K329" s="382" t="s">
        <v>314</v>
      </c>
      <c r="L329" s="384" t="s">
        <v>46</v>
      </c>
      <c r="M329" s="384" t="s">
        <v>42</v>
      </c>
      <c r="N329" s="387"/>
      <c r="O329" s="387"/>
      <c r="P329" s="387"/>
      <c r="Q329" s="388"/>
      <c r="R329" s="204"/>
      <c r="S329" s="225"/>
    </row>
    <row r="330" spans="1:19" ht="29.25" customHeight="1">
      <c r="A330" s="203"/>
      <c r="B330" s="381"/>
      <c r="C330" s="382" t="s">
        <v>274</v>
      </c>
      <c r="D330" s="383" t="s">
        <v>73</v>
      </c>
      <c r="E330" s="382">
        <v>1</v>
      </c>
      <c r="F330" s="384" t="s">
        <v>74</v>
      </c>
      <c r="G330" s="385" t="s">
        <v>158</v>
      </c>
      <c r="H330" s="382">
        <v>100</v>
      </c>
      <c r="I330" s="386">
        <v>0.6</v>
      </c>
      <c r="J330" s="386">
        <v>0.8</v>
      </c>
      <c r="K330" s="384" t="s">
        <v>305</v>
      </c>
      <c r="L330" s="384" t="s">
        <v>46</v>
      </c>
      <c r="M330" s="384" t="s">
        <v>42</v>
      </c>
      <c r="N330" s="387"/>
      <c r="O330" s="387"/>
      <c r="P330" s="387"/>
      <c r="Q330" s="388"/>
      <c r="R330" s="204"/>
      <c r="S330" s="225"/>
    </row>
    <row r="331" spans="1:19" ht="29.25" customHeight="1">
      <c r="A331" s="203"/>
      <c r="B331" s="381"/>
      <c r="C331" s="382" t="s">
        <v>274</v>
      </c>
      <c r="D331" s="383" t="s">
        <v>73</v>
      </c>
      <c r="E331" s="382">
        <v>1</v>
      </c>
      <c r="F331" s="384" t="s">
        <v>74</v>
      </c>
      <c r="G331" s="385" t="s">
        <v>158</v>
      </c>
      <c r="H331" s="382">
        <v>100</v>
      </c>
      <c r="I331" s="386">
        <v>0.6</v>
      </c>
      <c r="J331" s="386">
        <v>0.8</v>
      </c>
      <c r="K331" s="384" t="s">
        <v>341</v>
      </c>
      <c r="L331" s="384" t="s">
        <v>46</v>
      </c>
      <c r="M331" s="384" t="s">
        <v>42</v>
      </c>
      <c r="N331" s="387"/>
      <c r="O331" s="387"/>
      <c r="P331" s="387"/>
      <c r="Q331" s="388"/>
      <c r="R331" s="204"/>
      <c r="S331" s="225"/>
    </row>
    <row r="332" spans="1:19" ht="29.25" customHeight="1">
      <c r="A332" s="203"/>
      <c r="B332" s="381"/>
      <c r="C332" s="382" t="s">
        <v>274</v>
      </c>
      <c r="D332" s="383" t="s">
        <v>73</v>
      </c>
      <c r="E332" s="382">
        <v>1</v>
      </c>
      <c r="F332" s="384" t="s">
        <v>74</v>
      </c>
      <c r="G332" s="385" t="s">
        <v>63</v>
      </c>
      <c r="H332" s="382">
        <v>100</v>
      </c>
      <c r="I332" s="386">
        <v>0.6</v>
      </c>
      <c r="J332" s="386">
        <v>0.8</v>
      </c>
      <c r="K332" s="382" t="s">
        <v>316</v>
      </c>
      <c r="L332" s="384" t="s">
        <v>46</v>
      </c>
      <c r="M332" s="384" t="s">
        <v>42</v>
      </c>
      <c r="N332" s="389"/>
      <c r="O332" s="389"/>
      <c r="P332" s="389"/>
      <c r="Q332" s="390"/>
      <c r="R332" s="204"/>
      <c r="S332" s="225"/>
    </row>
    <row r="333" spans="1:19" ht="29.25" customHeight="1" thickBot="1">
      <c r="A333" s="203"/>
      <c r="B333" s="391"/>
      <c r="C333" s="392" t="s">
        <v>274</v>
      </c>
      <c r="D333" s="393" t="s">
        <v>73</v>
      </c>
      <c r="E333" s="392">
        <v>1</v>
      </c>
      <c r="F333" s="394" t="s">
        <v>74</v>
      </c>
      <c r="G333" s="395" t="s">
        <v>65</v>
      </c>
      <c r="H333" s="392">
        <v>100</v>
      </c>
      <c r="I333" s="396">
        <v>0.6</v>
      </c>
      <c r="J333" s="396">
        <v>0.8</v>
      </c>
      <c r="K333" s="394" t="s">
        <v>172</v>
      </c>
      <c r="L333" s="394" t="s">
        <v>46</v>
      </c>
      <c r="M333" s="394" t="s">
        <v>42</v>
      </c>
      <c r="N333" s="397">
        <v>25000</v>
      </c>
      <c r="O333" s="397">
        <v>50000</v>
      </c>
      <c r="P333" s="397" t="s">
        <v>19</v>
      </c>
      <c r="Q333" s="394">
        <v>2</v>
      </c>
      <c r="R333" s="204"/>
      <c r="S333" s="225"/>
    </row>
    <row r="334" spans="1:19" ht="29.25" customHeight="1">
      <c r="A334" s="203"/>
      <c r="B334" s="373" t="s">
        <v>275</v>
      </c>
      <c r="C334" s="374" t="s">
        <v>276</v>
      </c>
      <c r="D334" s="375" t="s">
        <v>73</v>
      </c>
      <c r="E334" s="374">
        <v>1</v>
      </c>
      <c r="F334" s="376" t="s">
        <v>74</v>
      </c>
      <c r="G334" s="377" t="s">
        <v>337</v>
      </c>
      <c r="H334" s="374">
        <v>200</v>
      </c>
      <c r="I334" s="378">
        <v>0.6</v>
      </c>
      <c r="J334" s="378">
        <v>0.8</v>
      </c>
      <c r="K334" s="374" t="s">
        <v>315</v>
      </c>
      <c r="L334" s="376" t="s">
        <v>46</v>
      </c>
      <c r="M334" s="376" t="s">
        <v>42</v>
      </c>
      <c r="N334" s="379">
        <f>SUM(40000,40000)</f>
        <v>80000</v>
      </c>
      <c r="O334" s="379">
        <f>SUM(80000,80000)</f>
        <v>160000</v>
      </c>
      <c r="P334" s="379" t="s">
        <v>19</v>
      </c>
      <c r="Q334" s="380">
        <v>10</v>
      </c>
      <c r="R334" s="204"/>
      <c r="S334" s="225"/>
    </row>
    <row r="335" spans="1:19" ht="29.25" customHeight="1">
      <c r="A335" s="203"/>
      <c r="B335" s="381"/>
      <c r="C335" s="382" t="s">
        <v>276</v>
      </c>
      <c r="D335" s="383" t="s">
        <v>73</v>
      </c>
      <c r="E335" s="382">
        <v>1</v>
      </c>
      <c r="F335" s="384" t="s">
        <v>74</v>
      </c>
      <c r="G335" s="385" t="s">
        <v>62</v>
      </c>
      <c r="H335" s="382">
        <v>200</v>
      </c>
      <c r="I335" s="386">
        <v>0.6</v>
      </c>
      <c r="J335" s="386">
        <v>0.8</v>
      </c>
      <c r="K335" s="382" t="s">
        <v>314</v>
      </c>
      <c r="L335" s="384" t="s">
        <v>46</v>
      </c>
      <c r="M335" s="384" t="s">
        <v>42</v>
      </c>
      <c r="N335" s="387"/>
      <c r="O335" s="387"/>
      <c r="P335" s="387"/>
      <c r="Q335" s="388"/>
      <c r="R335" s="204"/>
      <c r="S335" s="225"/>
    </row>
    <row r="336" spans="1:19" ht="29.25" customHeight="1">
      <c r="A336" s="203"/>
      <c r="B336" s="381"/>
      <c r="C336" s="382" t="s">
        <v>276</v>
      </c>
      <c r="D336" s="383" t="s">
        <v>73</v>
      </c>
      <c r="E336" s="382">
        <v>1</v>
      </c>
      <c r="F336" s="384" t="s">
        <v>74</v>
      </c>
      <c r="G336" s="385" t="s">
        <v>62</v>
      </c>
      <c r="H336" s="382">
        <v>200</v>
      </c>
      <c r="I336" s="386">
        <v>0.6</v>
      </c>
      <c r="J336" s="386">
        <v>0.8</v>
      </c>
      <c r="K336" s="384" t="s">
        <v>305</v>
      </c>
      <c r="L336" s="384" t="s">
        <v>46</v>
      </c>
      <c r="M336" s="384" t="s">
        <v>42</v>
      </c>
      <c r="N336" s="387"/>
      <c r="O336" s="387"/>
      <c r="P336" s="387"/>
      <c r="Q336" s="388"/>
      <c r="R336" s="204"/>
      <c r="S336" s="225"/>
    </row>
    <row r="337" spans="1:19" ht="29.25" customHeight="1">
      <c r="A337" s="203"/>
      <c r="B337" s="381"/>
      <c r="C337" s="382" t="s">
        <v>276</v>
      </c>
      <c r="D337" s="383" t="s">
        <v>73</v>
      </c>
      <c r="E337" s="382">
        <v>1</v>
      </c>
      <c r="F337" s="384" t="s">
        <v>74</v>
      </c>
      <c r="G337" s="385" t="s">
        <v>62</v>
      </c>
      <c r="H337" s="382">
        <v>200</v>
      </c>
      <c r="I337" s="386">
        <v>0.6</v>
      </c>
      <c r="J337" s="386">
        <v>0.8</v>
      </c>
      <c r="K337" s="384" t="s">
        <v>341</v>
      </c>
      <c r="L337" s="384" t="s">
        <v>46</v>
      </c>
      <c r="M337" s="384" t="s">
        <v>42</v>
      </c>
      <c r="N337" s="387"/>
      <c r="O337" s="387"/>
      <c r="P337" s="387"/>
      <c r="Q337" s="388"/>
      <c r="R337" s="204"/>
      <c r="S337" s="225"/>
    </row>
    <row r="338" spans="1:19" ht="29.25" customHeight="1">
      <c r="A338" s="203"/>
      <c r="B338" s="381"/>
      <c r="C338" s="382" t="s">
        <v>276</v>
      </c>
      <c r="D338" s="383" t="s">
        <v>73</v>
      </c>
      <c r="E338" s="382">
        <v>1</v>
      </c>
      <c r="F338" s="384" t="s">
        <v>74</v>
      </c>
      <c r="G338" s="385" t="s">
        <v>337</v>
      </c>
      <c r="H338" s="382">
        <v>200</v>
      </c>
      <c r="I338" s="386">
        <v>0.6</v>
      </c>
      <c r="J338" s="386">
        <v>0.8</v>
      </c>
      <c r="K338" s="382" t="s">
        <v>316</v>
      </c>
      <c r="L338" s="384" t="s">
        <v>46</v>
      </c>
      <c r="M338" s="384" t="s">
        <v>42</v>
      </c>
      <c r="N338" s="389"/>
      <c r="O338" s="389"/>
      <c r="P338" s="389"/>
      <c r="Q338" s="390"/>
      <c r="R338" s="204"/>
      <c r="S338" s="225"/>
    </row>
    <row r="339" spans="1:19" ht="29.25" customHeight="1" thickBot="1">
      <c r="A339" s="203"/>
      <c r="B339" s="391"/>
      <c r="C339" s="392" t="s">
        <v>276</v>
      </c>
      <c r="D339" s="393" t="s">
        <v>73</v>
      </c>
      <c r="E339" s="392">
        <v>1</v>
      </c>
      <c r="F339" s="394" t="s">
        <v>74</v>
      </c>
      <c r="G339" s="395" t="s">
        <v>66</v>
      </c>
      <c r="H339" s="392">
        <v>200</v>
      </c>
      <c r="I339" s="396">
        <v>0.6</v>
      </c>
      <c r="J339" s="396">
        <v>0.8</v>
      </c>
      <c r="K339" s="394" t="s">
        <v>172</v>
      </c>
      <c r="L339" s="394" t="s">
        <v>46</v>
      </c>
      <c r="M339" s="394" t="s">
        <v>42</v>
      </c>
      <c r="N339" s="397">
        <v>25000</v>
      </c>
      <c r="O339" s="397">
        <v>50000</v>
      </c>
      <c r="P339" s="397" t="s">
        <v>19</v>
      </c>
      <c r="Q339" s="394">
        <v>2</v>
      </c>
      <c r="R339" s="204"/>
      <c r="S339" s="225"/>
    </row>
    <row r="340" spans="1:19" ht="29.25" customHeight="1">
      <c r="A340" s="203"/>
      <c r="B340" s="373" t="s">
        <v>277</v>
      </c>
      <c r="C340" s="374" t="s">
        <v>278</v>
      </c>
      <c r="D340" s="375" t="s">
        <v>73</v>
      </c>
      <c r="E340" s="374">
        <v>1</v>
      </c>
      <c r="F340" s="376" t="s">
        <v>74</v>
      </c>
      <c r="G340" s="377" t="s">
        <v>337</v>
      </c>
      <c r="H340" s="374">
        <v>100</v>
      </c>
      <c r="I340" s="378">
        <v>0.6</v>
      </c>
      <c r="J340" s="378">
        <v>0.8</v>
      </c>
      <c r="K340" s="374" t="s">
        <v>315</v>
      </c>
      <c r="L340" s="376" t="s">
        <v>46</v>
      </c>
      <c r="M340" s="376" t="s">
        <v>42</v>
      </c>
      <c r="N340" s="379">
        <f>SUM(40000,40000)</f>
        <v>80000</v>
      </c>
      <c r="O340" s="379">
        <f>SUM(80000,80000)</f>
        <v>160000</v>
      </c>
      <c r="P340" s="379" t="s">
        <v>19</v>
      </c>
      <c r="Q340" s="380">
        <v>10</v>
      </c>
      <c r="R340" s="204"/>
      <c r="S340" s="225"/>
    </row>
    <row r="341" spans="1:19" ht="29.25" customHeight="1">
      <c r="A341" s="203"/>
      <c r="B341" s="381"/>
      <c r="C341" s="382" t="s">
        <v>278</v>
      </c>
      <c r="D341" s="383" t="s">
        <v>73</v>
      </c>
      <c r="E341" s="382">
        <v>1</v>
      </c>
      <c r="F341" s="384" t="s">
        <v>74</v>
      </c>
      <c r="G341" s="385" t="s">
        <v>63</v>
      </c>
      <c r="H341" s="382">
        <v>100</v>
      </c>
      <c r="I341" s="386">
        <v>0.6</v>
      </c>
      <c r="J341" s="386">
        <v>0.8</v>
      </c>
      <c r="K341" s="382" t="s">
        <v>314</v>
      </c>
      <c r="L341" s="384" t="s">
        <v>46</v>
      </c>
      <c r="M341" s="384" t="s">
        <v>42</v>
      </c>
      <c r="N341" s="387"/>
      <c r="O341" s="387"/>
      <c r="P341" s="387"/>
      <c r="Q341" s="388"/>
      <c r="R341" s="204"/>
      <c r="S341" s="225"/>
    </row>
    <row r="342" spans="1:19" ht="29.25" customHeight="1">
      <c r="A342" s="203"/>
      <c r="B342" s="381"/>
      <c r="C342" s="382" t="s">
        <v>278</v>
      </c>
      <c r="D342" s="383" t="s">
        <v>73</v>
      </c>
      <c r="E342" s="382">
        <v>1</v>
      </c>
      <c r="F342" s="384" t="s">
        <v>74</v>
      </c>
      <c r="G342" s="385" t="s">
        <v>63</v>
      </c>
      <c r="H342" s="382">
        <v>100</v>
      </c>
      <c r="I342" s="386">
        <v>0.6</v>
      </c>
      <c r="J342" s="386">
        <v>0.8</v>
      </c>
      <c r="K342" s="384" t="s">
        <v>305</v>
      </c>
      <c r="L342" s="384" t="s">
        <v>46</v>
      </c>
      <c r="M342" s="384" t="s">
        <v>42</v>
      </c>
      <c r="N342" s="387"/>
      <c r="O342" s="387"/>
      <c r="P342" s="387"/>
      <c r="Q342" s="388"/>
      <c r="R342" s="204"/>
      <c r="S342" s="225"/>
    </row>
    <row r="343" spans="1:19" ht="29.25" customHeight="1">
      <c r="A343" s="203"/>
      <c r="B343" s="381"/>
      <c r="C343" s="382" t="s">
        <v>278</v>
      </c>
      <c r="D343" s="383" t="s">
        <v>73</v>
      </c>
      <c r="E343" s="382">
        <v>1</v>
      </c>
      <c r="F343" s="384" t="s">
        <v>74</v>
      </c>
      <c r="G343" s="385" t="s">
        <v>63</v>
      </c>
      <c r="H343" s="382">
        <v>100</v>
      </c>
      <c r="I343" s="386">
        <v>0.6</v>
      </c>
      <c r="J343" s="386">
        <v>0.8</v>
      </c>
      <c r="K343" s="384" t="s">
        <v>341</v>
      </c>
      <c r="L343" s="384" t="s">
        <v>46</v>
      </c>
      <c r="M343" s="384" t="s">
        <v>42</v>
      </c>
      <c r="N343" s="387"/>
      <c r="O343" s="387"/>
      <c r="P343" s="387"/>
      <c r="Q343" s="388"/>
      <c r="R343" s="204"/>
      <c r="S343" s="225"/>
    </row>
    <row r="344" spans="1:19" ht="29.25" customHeight="1">
      <c r="A344" s="203"/>
      <c r="B344" s="381"/>
      <c r="C344" s="382" t="s">
        <v>278</v>
      </c>
      <c r="D344" s="383" t="s">
        <v>73</v>
      </c>
      <c r="E344" s="382">
        <v>1</v>
      </c>
      <c r="F344" s="384" t="s">
        <v>74</v>
      </c>
      <c r="G344" s="385" t="s">
        <v>337</v>
      </c>
      <c r="H344" s="382">
        <v>100</v>
      </c>
      <c r="I344" s="386">
        <v>0.6</v>
      </c>
      <c r="J344" s="386">
        <v>0.8</v>
      </c>
      <c r="K344" s="382" t="s">
        <v>316</v>
      </c>
      <c r="L344" s="384" t="s">
        <v>46</v>
      </c>
      <c r="M344" s="384" t="s">
        <v>42</v>
      </c>
      <c r="N344" s="389"/>
      <c r="O344" s="389"/>
      <c r="P344" s="389"/>
      <c r="Q344" s="390"/>
      <c r="R344" s="204"/>
      <c r="S344" s="225"/>
    </row>
    <row r="345" spans="1:19" ht="29.25" customHeight="1" thickBot="1">
      <c r="A345" s="203"/>
      <c r="B345" s="391"/>
      <c r="C345" s="392" t="s">
        <v>278</v>
      </c>
      <c r="D345" s="393" t="s">
        <v>73</v>
      </c>
      <c r="E345" s="392">
        <v>1</v>
      </c>
      <c r="F345" s="394" t="s">
        <v>74</v>
      </c>
      <c r="G345" s="395" t="s">
        <v>62</v>
      </c>
      <c r="H345" s="392">
        <v>100</v>
      </c>
      <c r="I345" s="396">
        <v>0.6</v>
      </c>
      <c r="J345" s="396">
        <v>0.8</v>
      </c>
      <c r="K345" s="394" t="s">
        <v>172</v>
      </c>
      <c r="L345" s="394" t="s">
        <v>46</v>
      </c>
      <c r="M345" s="394" t="s">
        <v>42</v>
      </c>
      <c r="N345" s="397">
        <v>25000</v>
      </c>
      <c r="O345" s="397">
        <v>50000</v>
      </c>
      <c r="P345" s="397" t="s">
        <v>19</v>
      </c>
      <c r="Q345" s="394">
        <v>2</v>
      </c>
      <c r="R345" s="204"/>
      <c r="S345" s="225"/>
    </row>
    <row r="346" spans="1:19" ht="29.25" customHeight="1">
      <c r="A346" s="203"/>
      <c r="B346" s="373" t="s">
        <v>279</v>
      </c>
      <c r="C346" s="374" t="s">
        <v>280</v>
      </c>
      <c r="D346" s="375" t="s">
        <v>73</v>
      </c>
      <c r="E346" s="374">
        <v>1</v>
      </c>
      <c r="F346" s="376" t="s">
        <v>74</v>
      </c>
      <c r="G346" s="377" t="s">
        <v>337</v>
      </c>
      <c r="H346" s="374">
        <v>300</v>
      </c>
      <c r="I346" s="378">
        <v>0.6</v>
      </c>
      <c r="J346" s="378">
        <v>0.8</v>
      </c>
      <c r="K346" s="374" t="s">
        <v>315</v>
      </c>
      <c r="L346" s="376" t="s">
        <v>46</v>
      </c>
      <c r="M346" s="376" t="s">
        <v>42</v>
      </c>
      <c r="N346" s="379">
        <f>SUM(40000,40000)</f>
        <v>80000</v>
      </c>
      <c r="O346" s="379">
        <f>SUM(80000,80000)</f>
        <v>160000</v>
      </c>
      <c r="P346" s="379" t="s">
        <v>19</v>
      </c>
      <c r="Q346" s="380">
        <v>10</v>
      </c>
      <c r="R346" s="204"/>
      <c r="S346" s="225"/>
    </row>
    <row r="347" spans="1:19" ht="29.25" customHeight="1">
      <c r="A347" s="203"/>
      <c r="B347" s="381"/>
      <c r="C347" s="382" t="s">
        <v>280</v>
      </c>
      <c r="D347" s="383" t="s">
        <v>73</v>
      </c>
      <c r="E347" s="382">
        <v>1</v>
      </c>
      <c r="F347" s="384" t="s">
        <v>74</v>
      </c>
      <c r="G347" s="385" t="s">
        <v>158</v>
      </c>
      <c r="H347" s="382">
        <v>300</v>
      </c>
      <c r="I347" s="386">
        <v>0.6</v>
      </c>
      <c r="J347" s="386">
        <v>0.8</v>
      </c>
      <c r="K347" s="382" t="s">
        <v>314</v>
      </c>
      <c r="L347" s="384" t="s">
        <v>46</v>
      </c>
      <c r="M347" s="384" t="s">
        <v>42</v>
      </c>
      <c r="N347" s="387"/>
      <c r="O347" s="387"/>
      <c r="P347" s="387"/>
      <c r="Q347" s="388"/>
      <c r="R347" s="204"/>
      <c r="S347" s="225"/>
    </row>
    <row r="348" spans="1:19" ht="29.25" customHeight="1">
      <c r="A348" s="203"/>
      <c r="B348" s="381"/>
      <c r="C348" s="382" t="s">
        <v>280</v>
      </c>
      <c r="D348" s="383" t="s">
        <v>73</v>
      </c>
      <c r="E348" s="382">
        <v>1</v>
      </c>
      <c r="F348" s="384" t="s">
        <v>74</v>
      </c>
      <c r="G348" s="385" t="s">
        <v>158</v>
      </c>
      <c r="H348" s="382">
        <v>300</v>
      </c>
      <c r="I348" s="386">
        <v>0.6</v>
      </c>
      <c r="J348" s="386">
        <v>0.8</v>
      </c>
      <c r="K348" s="384" t="s">
        <v>305</v>
      </c>
      <c r="L348" s="384" t="s">
        <v>46</v>
      </c>
      <c r="M348" s="384" t="s">
        <v>42</v>
      </c>
      <c r="N348" s="387"/>
      <c r="O348" s="387"/>
      <c r="P348" s="387"/>
      <c r="Q348" s="388"/>
      <c r="R348" s="204"/>
      <c r="S348" s="225"/>
    </row>
    <row r="349" spans="1:19" ht="29.25" customHeight="1">
      <c r="A349" s="203"/>
      <c r="B349" s="381"/>
      <c r="C349" s="382" t="s">
        <v>280</v>
      </c>
      <c r="D349" s="383" t="s">
        <v>73</v>
      </c>
      <c r="E349" s="382">
        <v>1</v>
      </c>
      <c r="F349" s="384" t="s">
        <v>74</v>
      </c>
      <c r="G349" s="385" t="s">
        <v>158</v>
      </c>
      <c r="H349" s="382">
        <v>300</v>
      </c>
      <c r="I349" s="386">
        <v>0.6</v>
      </c>
      <c r="J349" s="386">
        <v>0.8</v>
      </c>
      <c r="K349" s="384" t="s">
        <v>341</v>
      </c>
      <c r="L349" s="384" t="s">
        <v>46</v>
      </c>
      <c r="M349" s="384" t="s">
        <v>42</v>
      </c>
      <c r="N349" s="387"/>
      <c r="O349" s="387"/>
      <c r="P349" s="387"/>
      <c r="Q349" s="388"/>
      <c r="R349" s="204"/>
      <c r="S349" s="225"/>
    </row>
    <row r="350" spans="1:19" ht="29.25" customHeight="1">
      <c r="A350" s="203"/>
      <c r="B350" s="381"/>
      <c r="C350" s="382" t="s">
        <v>280</v>
      </c>
      <c r="D350" s="383" t="s">
        <v>73</v>
      </c>
      <c r="E350" s="382">
        <v>1</v>
      </c>
      <c r="F350" s="384" t="s">
        <v>74</v>
      </c>
      <c r="G350" s="385" t="s">
        <v>337</v>
      </c>
      <c r="H350" s="382">
        <v>300</v>
      </c>
      <c r="I350" s="386">
        <v>0.6</v>
      </c>
      <c r="J350" s="386">
        <v>0.8</v>
      </c>
      <c r="K350" s="382" t="s">
        <v>316</v>
      </c>
      <c r="L350" s="384" t="s">
        <v>46</v>
      </c>
      <c r="M350" s="384" t="s">
        <v>42</v>
      </c>
      <c r="N350" s="389"/>
      <c r="O350" s="389"/>
      <c r="P350" s="389"/>
      <c r="Q350" s="390"/>
      <c r="R350" s="204"/>
      <c r="S350" s="225"/>
    </row>
    <row r="351" spans="1:19" ht="29.25" customHeight="1" thickBot="1">
      <c r="A351" s="203"/>
      <c r="B351" s="391"/>
      <c r="C351" s="392" t="s">
        <v>280</v>
      </c>
      <c r="D351" s="393" t="s">
        <v>73</v>
      </c>
      <c r="E351" s="392">
        <v>1</v>
      </c>
      <c r="F351" s="394" t="s">
        <v>74</v>
      </c>
      <c r="G351" s="395" t="s">
        <v>65</v>
      </c>
      <c r="H351" s="392">
        <v>300</v>
      </c>
      <c r="I351" s="396">
        <v>0.6</v>
      </c>
      <c r="J351" s="396">
        <v>0.8</v>
      </c>
      <c r="K351" s="394" t="s">
        <v>172</v>
      </c>
      <c r="L351" s="394" t="s">
        <v>46</v>
      </c>
      <c r="M351" s="394" t="s">
        <v>42</v>
      </c>
      <c r="N351" s="397">
        <v>25000</v>
      </c>
      <c r="O351" s="397">
        <v>50000</v>
      </c>
      <c r="P351" s="397" t="s">
        <v>19</v>
      </c>
      <c r="Q351" s="394">
        <v>2</v>
      </c>
      <c r="R351" s="204"/>
      <c r="S351" s="225"/>
    </row>
    <row r="352" spans="1:19" ht="29.25" customHeight="1">
      <c r="A352" s="203"/>
      <c r="B352" s="373" t="s">
        <v>281</v>
      </c>
      <c r="C352" s="374" t="s">
        <v>282</v>
      </c>
      <c r="D352" s="375" t="s">
        <v>73</v>
      </c>
      <c r="E352" s="374">
        <v>1</v>
      </c>
      <c r="F352" s="376" t="s">
        <v>74</v>
      </c>
      <c r="G352" s="377" t="s">
        <v>63</v>
      </c>
      <c r="H352" s="374">
        <v>30</v>
      </c>
      <c r="I352" s="378">
        <v>0.6</v>
      </c>
      <c r="J352" s="378">
        <v>0.8</v>
      </c>
      <c r="K352" s="374" t="s">
        <v>315</v>
      </c>
      <c r="L352" s="376" t="s">
        <v>46</v>
      </c>
      <c r="M352" s="376" t="s">
        <v>42</v>
      </c>
      <c r="N352" s="379">
        <f>SUM(40000,40000)</f>
        <v>80000</v>
      </c>
      <c r="O352" s="379">
        <f>SUM(80000,80000)</f>
        <v>160000</v>
      </c>
      <c r="P352" s="379" t="s">
        <v>19</v>
      </c>
      <c r="Q352" s="380">
        <v>10</v>
      </c>
      <c r="R352" s="204"/>
      <c r="S352" s="225"/>
    </row>
    <row r="353" spans="1:19" ht="29.25" customHeight="1">
      <c r="A353" s="203"/>
      <c r="B353" s="381"/>
      <c r="C353" s="382" t="s">
        <v>282</v>
      </c>
      <c r="D353" s="383" t="s">
        <v>73</v>
      </c>
      <c r="E353" s="382">
        <v>1</v>
      </c>
      <c r="F353" s="384" t="s">
        <v>74</v>
      </c>
      <c r="G353" s="385" t="s">
        <v>62</v>
      </c>
      <c r="H353" s="382">
        <v>30</v>
      </c>
      <c r="I353" s="386">
        <v>0.6</v>
      </c>
      <c r="J353" s="386">
        <v>0.8</v>
      </c>
      <c r="K353" s="382" t="s">
        <v>314</v>
      </c>
      <c r="L353" s="384" t="s">
        <v>46</v>
      </c>
      <c r="M353" s="384" t="s">
        <v>42</v>
      </c>
      <c r="N353" s="387"/>
      <c r="O353" s="387"/>
      <c r="P353" s="387"/>
      <c r="Q353" s="388"/>
      <c r="R353" s="204"/>
      <c r="S353" s="225"/>
    </row>
    <row r="354" spans="1:19" ht="29.25" customHeight="1">
      <c r="A354" s="203"/>
      <c r="B354" s="381"/>
      <c r="C354" s="382" t="s">
        <v>282</v>
      </c>
      <c r="D354" s="383" t="s">
        <v>73</v>
      </c>
      <c r="E354" s="382">
        <v>1</v>
      </c>
      <c r="F354" s="384" t="s">
        <v>74</v>
      </c>
      <c r="G354" s="385" t="s">
        <v>62</v>
      </c>
      <c r="H354" s="382">
        <v>30</v>
      </c>
      <c r="I354" s="386">
        <v>0.6</v>
      </c>
      <c r="J354" s="386">
        <v>0.8</v>
      </c>
      <c r="K354" s="384" t="s">
        <v>305</v>
      </c>
      <c r="L354" s="384" t="s">
        <v>46</v>
      </c>
      <c r="M354" s="384" t="s">
        <v>42</v>
      </c>
      <c r="N354" s="387"/>
      <c r="O354" s="387"/>
      <c r="P354" s="387"/>
      <c r="Q354" s="388"/>
      <c r="R354" s="204"/>
      <c r="S354" s="225"/>
    </row>
    <row r="355" spans="1:19" ht="29.25" customHeight="1">
      <c r="A355" s="203"/>
      <c r="B355" s="381"/>
      <c r="C355" s="382" t="s">
        <v>282</v>
      </c>
      <c r="D355" s="383" t="s">
        <v>73</v>
      </c>
      <c r="E355" s="382">
        <v>1</v>
      </c>
      <c r="F355" s="384" t="s">
        <v>74</v>
      </c>
      <c r="G355" s="385" t="s">
        <v>62</v>
      </c>
      <c r="H355" s="382">
        <v>30</v>
      </c>
      <c r="I355" s="386">
        <v>0.6</v>
      </c>
      <c r="J355" s="386">
        <v>0.8</v>
      </c>
      <c r="K355" s="384" t="s">
        <v>341</v>
      </c>
      <c r="L355" s="384" t="s">
        <v>46</v>
      </c>
      <c r="M355" s="384" t="s">
        <v>42</v>
      </c>
      <c r="N355" s="387"/>
      <c r="O355" s="387"/>
      <c r="P355" s="387"/>
      <c r="Q355" s="388"/>
      <c r="R355" s="204"/>
      <c r="S355" s="225"/>
    </row>
    <row r="356" spans="1:19" ht="29.25" customHeight="1">
      <c r="A356" s="203"/>
      <c r="B356" s="381"/>
      <c r="C356" s="382" t="s">
        <v>282</v>
      </c>
      <c r="D356" s="383" t="s">
        <v>73</v>
      </c>
      <c r="E356" s="382">
        <v>1</v>
      </c>
      <c r="F356" s="384" t="s">
        <v>74</v>
      </c>
      <c r="G356" s="385" t="s">
        <v>63</v>
      </c>
      <c r="H356" s="382">
        <v>30</v>
      </c>
      <c r="I356" s="386">
        <v>0.6</v>
      </c>
      <c r="J356" s="386">
        <v>0.8</v>
      </c>
      <c r="K356" s="382" t="s">
        <v>316</v>
      </c>
      <c r="L356" s="384" t="s">
        <v>46</v>
      </c>
      <c r="M356" s="384" t="s">
        <v>42</v>
      </c>
      <c r="N356" s="389"/>
      <c r="O356" s="389"/>
      <c r="P356" s="389"/>
      <c r="Q356" s="390"/>
      <c r="R356" s="204"/>
      <c r="S356" s="225"/>
    </row>
    <row r="357" spans="1:19" ht="29.25" customHeight="1" thickBot="1">
      <c r="A357" s="203"/>
      <c r="B357" s="391"/>
      <c r="C357" s="392" t="s">
        <v>282</v>
      </c>
      <c r="D357" s="393" t="s">
        <v>73</v>
      </c>
      <c r="E357" s="392">
        <v>1</v>
      </c>
      <c r="F357" s="394" t="s">
        <v>74</v>
      </c>
      <c r="G357" s="395" t="s">
        <v>66</v>
      </c>
      <c r="H357" s="392">
        <v>30</v>
      </c>
      <c r="I357" s="396">
        <v>0.6</v>
      </c>
      <c r="J357" s="396">
        <v>0.8</v>
      </c>
      <c r="K357" s="394" t="s">
        <v>172</v>
      </c>
      <c r="L357" s="394" t="s">
        <v>46</v>
      </c>
      <c r="M357" s="394" t="s">
        <v>42</v>
      </c>
      <c r="N357" s="397">
        <v>25000</v>
      </c>
      <c r="O357" s="397">
        <v>50000</v>
      </c>
      <c r="P357" s="397" t="s">
        <v>19</v>
      </c>
      <c r="Q357" s="394">
        <v>2</v>
      </c>
      <c r="R357" s="204"/>
      <c r="S357" s="225"/>
    </row>
    <row r="358" spans="1:19" ht="29.25" customHeight="1">
      <c r="A358" s="203"/>
      <c r="B358" s="373" t="s">
        <v>283</v>
      </c>
      <c r="C358" s="374" t="s">
        <v>284</v>
      </c>
      <c r="D358" s="375" t="s">
        <v>73</v>
      </c>
      <c r="E358" s="374">
        <v>1</v>
      </c>
      <c r="F358" s="376" t="s">
        <v>74</v>
      </c>
      <c r="G358" s="377" t="s">
        <v>63</v>
      </c>
      <c r="H358" s="374">
        <v>200</v>
      </c>
      <c r="I358" s="378">
        <v>0.6</v>
      </c>
      <c r="J358" s="378">
        <v>0.8</v>
      </c>
      <c r="K358" s="374" t="s">
        <v>315</v>
      </c>
      <c r="L358" s="376" t="s">
        <v>46</v>
      </c>
      <c r="M358" s="376" t="s">
        <v>42</v>
      </c>
      <c r="N358" s="379">
        <f>SUM(40000,40000)</f>
        <v>80000</v>
      </c>
      <c r="O358" s="379">
        <f>SUM(80000,80000)</f>
        <v>160000</v>
      </c>
      <c r="P358" s="379" t="s">
        <v>19</v>
      </c>
      <c r="Q358" s="380">
        <v>10</v>
      </c>
      <c r="R358" s="204"/>
      <c r="S358" s="225"/>
    </row>
    <row r="359" spans="1:19" ht="29.25" customHeight="1">
      <c r="A359" s="203"/>
      <c r="B359" s="381"/>
      <c r="C359" s="382" t="s">
        <v>284</v>
      </c>
      <c r="D359" s="383" t="s">
        <v>73</v>
      </c>
      <c r="E359" s="382">
        <v>1</v>
      </c>
      <c r="F359" s="384" t="s">
        <v>74</v>
      </c>
      <c r="G359" s="385" t="s">
        <v>62</v>
      </c>
      <c r="H359" s="382">
        <v>200</v>
      </c>
      <c r="I359" s="386">
        <v>0.6</v>
      </c>
      <c r="J359" s="386">
        <v>0.8</v>
      </c>
      <c r="K359" s="382" t="s">
        <v>314</v>
      </c>
      <c r="L359" s="384" t="s">
        <v>46</v>
      </c>
      <c r="M359" s="384" t="s">
        <v>42</v>
      </c>
      <c r="N359" s="387"/>
      <c r="O359" s="387"/>
      <c r="P359" s="387"/>
      <c r="Q359" s="388"/>
      <c r="R359" s="204"/>
      <c r="S359" s="225"/>
    </row>
    <row r="360" spans="1:19" ht="29.25" customHeight="1">
      <c r="A360" s="203"/>
      <c r="B360" s="381"/>
      <c r="C360" s="382" t="s">
        <v>284</v>
      </c>
      <c r="D360" s="383" t="s">
        <v>73</v>
      </c>
      <c r="E360" s="382">
        <v>1</v>
      </c>
      <c r="F360" s="384" t="s">
        <v>74</v>
      </c>
      <c r="G360" s="385" t="s">
        <v>62</v>
      </c>
      <c r="H360" s="382">
        <v>200</v>
      </c>
      <c r="I360" s="386">
        <v>0.6</v>
      </c>
      <c r="J360" s="386">
        <v>0.8</v>
      </c>
      <c r="K360" s="384" t="s">
        <v>305</v>
      </c>
      <c r="L360" s="384" t="s">
        <v>46</v>
      </c>
      <c r="M360" s="384" t="s">
        <v>42</v>
      </c>
      <c r="N360" s="387"/>
      <c r="O360" s="387"/>
      <c r="P360" s="387"/>
      <c r="Q360" s="388"/>
      <c r="R360" s="204"/>
      <c r="S360" s="225"/>
    </row>
    <row r="361" spans="1:19" ht="29.25" customHeight="1">
      <c r="A361" s="203"/>
      <c r="B361" s="381"/>
      <c r="C361" s="382" t="s">
        <v>284</v>
      </c>
      <c r="D361" s="383" t="s">
        <v>73</v>
      </c>
      <c r="E361" s="382">
        <v>1</v>
      </c>
      <c r="F361" s="384" t="s">
        <v>74</v>
      </c>
      <c r="G361" s="385" t="s">
        <v>62</v>
      </c>
      <c r="H361" s="382">
        <v>200</v>
      </c>
      <c r="I361" s="386">
        <v>0.6</v>
      </c>
      <c r="J361" s="386">
        <v>0.8</v>
      </c>
      <c r="K361" s="384" t="s">
        <v>341</v>
      </c>
      <c r="L361" s="384" t="s">
        <v>46</v>
      </c>
      <c r="M361" s="384" t="s">
        <v>42</v>
      </c>
      <c r="N361" s="387"/>
      <c r="O361" s="387"/>
      <c r="P361" s="387"/>
      <c r="Q361" s="388"/>
      <c r="R361" s="204"/>
      <c r="S361" s="225"/>
    </row>
    <row r="362" spans="1:19" ht="29.25" customHeight="1">
      <c r="A362" s="203"/>
      <c r="B362" s="381"/>
      <c r="C362" s="382" t="s">
        <v>284</v>
      </c>
      <c r="D362" s="383" t="s">
        <v>73</v>
      </c>
      <c r="E362" s="382">
        <v>1</v>
      </c>
      <c r="F362" s="384" t="s">
        <v>74</v>
      </c>
      <c r="G362" s="385" t="s">
        <v>63</v>
      </c>
      <c r="H362" s="382">
        <v>200</v>
      </c>
      <c r="I362" s="386">
        <v>0.6</v>
      </c>
      <c r="J362" s="386">
        <v>0.8</v>
      </c>
      <c r="K362" s="382" t="s">
        <v>316</v>
      </c>
      <c r="L362" s="384" t="s">
        <v>46</v>
      </c>
      <c r="M362" s="384" t="s">
        <v>42</v>
      </c>
      <c r="N362" s="389"/>
      <c r="O362" s="389"/>
      <c r="P362" s="389"/>
      <c r="Q362" s="390"/>
      <c r="R362" s="204"/>
      <c r="S362" s="225"/>
    </row>
    <row r="363" spans="1:19" ht="29.25" customHeight="1" thickBot="1">
      <c r="A363" s="203"/>
      <c r="B363" s="391"/>
      <c r="C363" s="392" t="s">
        <v>284</v>
      </c>
      <c r="D363" s="393" t="s">
        <v>73</v>
      </c>
      <c r="E363" s="392">
        <v>1</v>
      </c>
      <c r="F363" s="394" t="s">
        <v>74</v>
      </c>
      <c r="G363" s="395" t="s">
        <v>66</v>
      </c>
      <c r="H363" s="392">
        <v>200</v>
      </c>
      <c r="I363" s="396">
        <v>0.6</v>
      </c>
      <c r="J363" s="396">
        <v>0.8</v>
      </c>
      <c r="K363" s="394" t="s">
        <v>172</v>
      </c>
      <c r="L363" s="394" t="s">
        <v>46</v>
      </c>
      <c r="M363" s="394" t="s">
        <v>42</v>
      </c>
      <c r="N363" s="397">
        <v>25000</v>
      </c>
      <c r="O363" s="397">
        <v>50000</v>
      </c>
      <c r="P363" s="397" t="s">
        <v>19</v>
      </c>
      <c r="Q363" s="394">
        <v>2</v>
      </c>
      <c r="R363" s="204"/>
      <c r="S363" s="225"/>
    </row>
    <row r="364" spans="1:19" ht="29.25" customHeight="1">
      <c r="A364" s="203"/>
      <c r="B364" s="373" t="s">
        <v>285</v>
      </c>
      <c r="C364" s="374" t="s">
        <v>286</v>
      </c>
      <c r="D364" s="375" t="s">
        <v>73</v>
      </c>
      <c r="E364" s="374">
        <v>1</v>
      </c>
      <c r="F364" s="376" t="s">
        <v>74</v>
      </c>
      <c r="G364" s="377" t="s">
        <v>63</v>
      </c>
      <c r="H364" s="374">
        <v>300</v>
      </c>
      <c r="I364" s="378">
        <v>0.6</v>
      </c>
      <c r="J364" s="378">
        <v>0.8</v>
      </c>
      <c r="K364" s="374" t="s">
        <v>315</v>
      </c>
      <c r="L364" s="376" t="s">
        <v>46</v>
      </c>
      <c r="M364" s="376" t="s">
        <v>42</v>
      </c>
      <c r="N364" s="379">
        <f>SUM(40000,40000)</f>
        <v>80000</v>
      </c>
      <c r="O364" s="379">
        <f>SUM(80000,80000)</f>
        <v>160000</v>
      </c>
      <c r="P364" s="379" t="s">
        <v>19</v>
      </c>
      <c r="Q364" s="380">
        <v>10</v>
      </c>
      <c r="R364" s="204"/>
      <c r="S364" s="225"/>
    </row>
    <row r="365" spans="1:19" ht="29.25" customHeight="1">
      <c r="A365" s="203"/>
      <c r="B365" s="381"/>
      <c r="C365" s="382" t="s">
        <v>286</v>
      </c>
      <c r="D365" s="383" t="s">
        <v>73</v>
      </c>
      <c r="E365" s="382">
        <v>1</v>
      </c>
      <c r="F365" s="384" t="s">
        <v>74</v>
      </c>
      <c r="G365" s="385" t="s">
        <v>339</v>
      </c>
      <c r="H365" s="382">
        <v>300</v>
      </c>
      <c r="I365" s="386">
        <v>0.6</v>
      </c>
      <c r="J365" s="386">
        <v>0.8</v>
      </c>
      <c r="K365" s="382" t="s">
        <v>314</v>
      </c>
      <c r="L365" s="384" t="s">
        <v>46</v>
      </c>
      <c r="M365" s="384" t="s">
        <v>42</v>
      </c>
      <c r="N365" s="387"/>
      <c r="O365" s="387"/>
      <c r="P365" s="387"/>
      <c r="Q365" s="388"/>
      <c r="R365" s="204"/>
      <c r="S365" s="225"/>
    </row>
    <row r="366" spans="1:19" ht="29.25" customHeight="1">
      <c r="A366" s="203"/>
      <c r="B366" s="381"/>
      <c r="C366" s="382" t="s">
        <v>286</v>
      </c>
      <c r="D366" s="383" t="s">
        <v>73</v>
      </c>
      <c r="E366" s="382">
        <v>1</v>
      </c>
      <c r="F366" s="384" t="s">
        <v>74</v>
      </c>
      <c r="G366" s="385" t="s">
        <v>339</v>
      </c>
      <c r="H366" s="382">
        <v>300</v>
      </c>
      <c r="I366" s="386">
        <v>0.6</v>
      </c>
      <c r="J366" s="386">
        <v>0.8</v>
      </c>
      <c r="K366" s="384" t="s">
        <v>305</v>
      </c>
      <c r="L366" s="384" t="s">
        <v>46</v>
      </c>
      <c r="M366" s="384" t="s">
        <v>42</v>
      </c>
      <c r="N366" s="387"/>
      <c r="O366" s="387"/>
      <c r="P366" s="387"/>
      <c r="Q366" s="388"/>
      <c r="R366" s="204"/>
      <c r="S366" s="225"/>
    </row>
    <row r="367" spans="1:19" ht="29.25" customHeight="1">
      <c r="A367" s="203"/>
      <c r="B367" s="381"/>
      <c r="C367" s="382" t="s">
        <v>286</v>
      </c>
      <c r="D367" s="383" t="s">
        <v>73</v>
      </c>
      <c r="E367" s="382">
        <v>1</v>
      </c>
      <c r="F367" s="384" t="s">
        <v>74</v>
      </c>
      <c r="G367" s="385" t="s">
        <v>339</v>
      </c>
      <c r="H367" s="382">
        <v>300</v>
      </c>
      <c r="I367" s="386">
        <v>0.6</v>
      </c>
      <c r="J367" s="386">
        <v>0.8</v>
      </c>
      <c r="K367" s="384" t="s">
        <v>341</v>
      </c>
      <c r="L367" s="384" t="s">
        <v>46</v>
      </c>
      <c r="M367" s="384" t="s">
        <v>42</v>
      </c>
      <c r="N367" s="387"/>
      <c r="O367" s="387"/>
      <c r="P367" s="387"/>
      <c r="Q367" s="388"/>
      <c r="R367" s="204"/>
      <c r="S367" s="225"/>
    </row>
    <row r="368" spans="1:19" ht="29.25" customHeight="1">
      <c r="A368" s="203"/>
      <c r="B368" s="381"/>
      <c r="C368" s="382" t="s">
        <v>286</v>
      </c>
      <c r="D368" s="383" t="s">
        <v>73</v>
      </c>
      <c r="E368" s="382">
        <v>1</v>
      </c>
      <c r="F368" s="384" t="s">
        <v>74</v>
      </c>
      <c r="G368" s="385" t="s">
        <v>63</v>
      </c>
      <c r="H368" s="382">
        <v>300</v>
      </c>
      <c r="I368" s="386">
        <v>0.6</v>
      </c>
      <c r="J368" s="386">
        <v>0.8</v>
      </c>
      <c r="K368" s="382" t="s">
        <v>316</v>
      </c>
      <c r="L368" s="384" t="s">
        <v>46</v>
      </c>
      <c r="M368" s="384" t="s">
        <v>42</v>
      </c>
      <c r="N368" s="389"/>
      <c r="O368" s="389"/>
      <c r="P368" s="389"/>
      <c r="Q368" s="390"/>
      <c r="R368" s="204"/>
      <c r="S368" s="225"/>
    </row>
    <row r="369" spans="1:19" ht="29.25" customHeight="1" thickBot="1">
      <c r="A369" s="203"/>
      <c r="B369" s="391"/>
      <c r="C369" s="392" t="s">
        <v>286</v>
      </c>
      <c r="D369" s="393" t="s">
        <v>73</v>
      </c>
      <c r="E369" s="392">
        <v>1</v>
      </c>
      <c r="F369" s="394" t="s">
        <v>74</v>
      </c>
      <c r="G369" s="395" t="s">
        <v>340</v>
      </c>
      <c r="H369" s="392">
        <v>300</v>
      </c>
      <c r="I369" s="396">
        <v>0.6</v>
      </c>
      <c r="J369" s="396">
        <v>0.8</v>
      </c>
      <c r="K369" s="394" t="s">
        <v>172</v>
      </c>
      <c r="L369" s="394" t="s">
        <v>46</v>
      </c>
      <c r="M369" s="394" t="s">
        <v>42</v>
      </c>
      <c r="N369" s="397">
        <v>25000</v>
      </c>
      <c r="O369" s="397">
        <v>50000</v>
      </c>
      <c r="P369" s="397" t="s">
        <v>19</v>
      </c>
      <c r="Q369" s="394">
        <v>2</v>
      </c>
      <c r="R369" s="204"/>
      <c r="S369" s="225"/>
    </row>
    <row r="370" spans="1:19" ht="29.25" customHeight="1">
      <c r="A370" s="203"/>
      <c r="B370" s="373" t="s">
        <v>287</v>
      </c>
      <c r="C370" s="374" t="s">
        <v>288</v>
      </c>
      <c r="D370" s="375" t="s">
        <v>73</v>
      </c>
      <c r="E370" s="374">
        <v>1</v>
      </c>
      <c r="F370" s="376" t="s">
        <v>74</v>
      </c>
      <c r="G370" s="377" t="s">
        <v>63</v>
      </c>
      <c r="H370" s="374">
        <v>100</v>
      </c>
      <c r="I370" s="378">
        <v>0.6</v>
      </c>
      <c r="J370" s="378">
        <v>0.8</v>
      </c>
      <c r="K370" s="374" t="s">
        <v>315</v>
      </c>
      <c r="L370" s="376" t="s">
        <v>46</v>
      </c>
      <c r="M370" s="376" t="s">
        <v>42</v>
      </c>
      <c r="N370" s="379">
        <f>SUM(40000,40000)</f>
        <v>80000</v>
      </c>
      <c r="O370" s="379">
        <f>SUM(80000,80000)</f>
        <v>160000</v>
      </c>
      <c r="P370" s="379" t="s">
        <v>19</v>
      </c>
      <c r="Q370" s="380">
        <v>10</v>
      </c>
      <c r="R370" s="204"/>
      <c r="S370" s="225"/>
    </row>
    <row r="371" spans="1:19" ht="29.25" customHeight="1">
      <c r="A371" s="203"/>
      <c r="B371" s="381"/>
      <c r="C371" s="382" t="s">
        <v>288</v>
      </c>
      <c r="D371" s="383" t="s">
        <v>73</v>
      </c>
      <c r="E371" s="382">
        <v>1</v>
      </c>
      <c r="F371" s="384" t="s">
        <v>74</v>
      </c>
      <c r="G371" s="385" t="s">
        <v>166</v>
      </c>
      <c r="H371" s="382">
        <v>100</v>
      </c>
      <c r="I371" s="386">
        <v>0.6</v>
      </c>
      <c r="J371" s="386">
        <v>0.8</v>
      </c>
      <c r="K371" s="382" t="s">
        <v>314</v>
      </c>
      <c r="L371" s="384" t="s">
        <v>46</v>
      </c>
      <c r="M371" s="384" t="s">
        <v>42</v>
      </c>
      <c r="N371" s="387"/>
      <c r="O371" s="387"/>
      <c r="P371" s="387"/>
      <c r="Q371" s="388"/>
      <c r="R371" s="204"/>
      <c r="S371" s="225"/>
    </row>
    <row r="372" spans="1:19" ht="29.25" customHeight="1">
      <c r="A372" s="203"/>
      <c r="B372" s="381"/>
      <c r="C372" s="382" t="s">
        <v>288</v>
      </c>
      <c r="D372" s="383" t="s">
        <v>73</v>
      </c>
      <c r="E372" s="382">
        <v>1</v>
      </c>
      <c r="F372" s="384" t="s">
        <v>74</v>
      </c>
      <c r="G372" s="385" t="s">
        <v>166</v>
      </c>
      <c r="H372" s="382">
        <v>100</v>
      </c>
      <c r="I372" s="386">
        <v>0.6</v>
      </c>
      <c r="J372" s="386">
        <v>0.8</v>
      </c>
      <c r="K372" s="384" t="s">
        <v>305</v>
      </c>
      <c r="L372" s="384" t="s">
        <v>46</v>
      </c>
      <c r="M372" s="384" t="s">
        <v>42</v>
      </c>
      <c r="N372" s="387"/>
      <c r="O372" s="387"/>
      <c r="P372" s="387"/>
      <c r="Q372" s="388"/>
      <c r="R372" s="204"/>
      <c r="S372" s="225"/>
    </row>
    <row r="373" spans="1:19" ht="29.25" customHeight="1">
      <c r="A373" s="203"/>
      <c r="B373" s="381"/>
      <c r="C373" s="382" t="s">
        <v>288</v>
      </c>
      <c r="D373" s="383" t="s">
        <v>73</v>
      </c>
      <c r="E373" s="382">
        <v>1</v>
      </c>
      <c r="F373" s="384" t="s">
        <v>74</v>
      </c>
      <c r="G373" s="385" t="s">
        <v>166</v>
      </c>
      <c r="H373" s="382">
        <v>100</v>
      </c>
      <c r="I373" s="386">
        <v>0.6</v>
      </c>
      <c r="J373" s="386">
        <v>0.8</v>
      </c>
      <c r="K373" s="384" t="s">
        <v>341</v>
      </c>
      <c r="L373" s="384" t="s">
        <v>46</v>
      </c>
      <c r="M373" s="384" t="s">
        <v>42</v>
      </c>
      <c r="N373" s="387"/>
      <c r="O373" s="387"/>
      <c r="P373" s="387"/>
      <c r="Q373" s="388"/>
      <c r="R373" s="204"/>
      <c r="S373" s="225"/>
    </row>
    <row r="374" spans="1:19" ht="29.25" customHeight="1">
      <c r="A374" s="203"/>
      <c r="B374" s="381"/>
      <c r="C374" s="382" t="s">
        <v>288</v>
      </c>
      <c r="D374" s="383" t="s">
        <v>73</v>
      </c>
      <c r="E374" s="382">
        <v>1</v>
      </c>
      <c r="F374" s="384" t="s">
        <v>74</v>
      </c>
      <c r="G374" s="385" t="s">
        <v>63</v>
      </c>
      <c r="H374" s="382">
        <v>100</v>
      </c>
      <c r="I374" s="386">
        <v>0.6</v>
      </c>
      <c r="J374" s="386">
        <v>0.8</v>
      </c>
      <c r="K374" s="382" t="s">
        <v>316</v>
      </c>
      <c r="L374" s="384" t="s">
        <v>46</v>
      </c>
      <c r="M374" s="384" t="s">
        <v>42</v>
      </c>
      <c r="N374" s="389"/>
      <c r="O374" s="389"/>
      <c r="P374" s="389"/>
      <c r="Q374" s="390"/>
      <c r="R374" s="204"/>
      <c r="S374" s="225"/>
    </row>
    <row r="375" spans="1:19" ht="29.25" customHeight="1" thickBot="1">
      <c r="A375" s="203"/>
      <c r="B375" s="391"/>
      <c r="C375" s="392" t="s">
        <v>288</v>
      </c>
      <c r="D375" s="393" t="s">
        <v>73</v>
      </c>
      <c r="E375" s="392">
        <v>1</v>
      </c>
      <c r="F375" s="394" t="s">
        <v>74</v>
      </c>
      <c r="G375" s="395" t="s">
        <v>338</v>
      </c>
      <c r="H375" s="392">
        <v>100</v>
      </c>
      <c r="I375" s="396">
        <v>0.6</v>
      </c>
      <c r="J375" s="396">
        <v>0.8</v>
      </c>
      <c r="K375" s="394" t="s">
        <v>172</v>
      </c>
      <c r="L375" s="394" t="s">
        <v>46</v>
      </c>
      <c r="M375" s="394" t="s">
        <v>42</v>
      </c>
      <c r="N375" s="397">
        <v>25000</v>
      </c>
      <c r="O375" s="397">
        <v>50000</v>
      </c>
      <c r="P375" s="397" t="s">
        <v>19</v>
      </c>
      <c r="Q375" s="394">
        <v>2</v>
      </c>
      <c r="R375" s="204"/>
      <c r="S375" s="225"/>
    </row>
    <row r="376" spans="1:19" ht="29.25" customHeight="1">
      <c r="A376" s="203"/>
      <c r="B376" s="373" t="s">
        <v>289</v>
      </c>
      <c r="C376" s="374" t="s">
        <v>290</v>
      </c>
      <c r="D376" s="375" t="s">
        <v>73</v>
      </c>
      <c r="E376" s="374">
        <v>1</v>
      </c>
      <c r="F376" s="376" t="s">
        <v>74</v>
      </c>
      <c r="G376" s="377" t="s">
        <v>63</v>
      </c>
      <c r="H376" s="374">
        <v>100</v>
      </c>
      <c r="I376" s="378">
        <v>0.6</v>
      </c>
      <c r="J376" s="378">
        <v>0.8</v>
      </c>
      <c r="K376" s="374" t="s">
        <v>315</v>
      </c>
      <c r="L376" s="376" t="s">
        <v>46</v>
      </c>
      <c r="M376" s="376" t="s">
        <v>42</v>
      </c>
      <c r="N376" s="379">
        <f>SUM(40000,40000)</f>
        <v>80000</v>
      </c>
      <c r="O376" s="379">
        <f>SUM(80000,80000)</f>
        <v>160000</v>
      </c>
      <c r="P376" s="379" t="s">
        <v>19</v>
      </c>
      <c r="Q376" s="380">
        <v>10</v>
      </c>
      <c r="R376" s="204"/>
      <c r="S376" s="225"/>
    </row>
    <row r="377" spans="1:19" ht="29.25" customHeight="1">
      <c r="A377" s="203"/>
      <c r="B377" s="381"/>
      <c r="C377" s="382" t="s">
        <v>290</v>
      </c>
      <c r="D377" s="383" t="s">
        <v>73</v>
      </c>
      <c r="E377" s="382">
        <v>1</v>
      </c>
      <c r="F377" s="384" t="s">
        <v>74</v>
      </c>
      <c r="G377" s="385" t="s">
        <v>339</v>
      </c>
      <c r="H377" s="382">
        <v>100</v>
      </c>
      <c r="I377" s="386">
        <v>0.6</v>
      </c>
      <c r="J377" s="386">
        <v>0.8</v>
      </c>
      <c r="K377" s="382" t="s">
        <v>314</v>
      </c>
      <c r="L377" s="384" t="s">
        <v>46</v>
      </c>
      <c r="M377" s="384" t="s">
        <v>42</v>
      </c>
      <c r="N377" s="387"/>
      <c r="O377" s="387"/>
      <c r="P377" s="387"/>
      <c r="Q377" s="388"/>
      <c r="R377" s="204"/>
      <c r="S377" s="225"/>
    </row>
    <row r="378" spans="1:19" ht="29.25" customHeight="1">
      <c r="A378" s="203"/>
      <c r="B378" s="381"/>
      <c r="C378" s="382" t="s">
        <v>290</v>
      </c>
      <c r="D378" s="383" t="s">
        <v>73</v>
      </c>
      <c r="E378" s="382">
        <v>1</v>
      </c>
      <c r="F378" s="384" t="s">
        <v>74</v>
      </c>
      <c r="G378" s="385" t="s">
        <v>339</v>
      </c>
      <c r="H378" s="382">
        <v>100</v>
      </c>
      <c r="I378" s="386">
        <v>0.6</v>
      </c>
      <c r="J378" s="386">
        <v>0.8</v>
      </c>
      <c r="K378" s="384" t="s">
        <v>305</v>
      </c>
      <c r="L378" s="384" t="s">
        <v>46</v>
      </c>
      <c r="M378" s="384" t="s">
        <v>42</v>
      </c>
      <c r="N378" s="387"/>
      <c r="O378" s="387"/>
      <c r="P378" s="387"/>
      <c r="Q378" s="388"/>
      <c r="R378" s="204"/>
      <c r="S378" s="225"/>
    </row>
    <row r="379" spans="1:19" ht="29.25" customHeight="1">
      <c r="A379" s="203"/>
      <c r="B379" s="381"/>
      <c r="C379" s="382" t="s">
        <v>290</v>
      </c>
      <c r="D379" s="383" t="s">
        <v>73</v>
      </c>
      <c r="E379" s="382">
        <v>1</v>
      </c>
      <c r="F379" s="384" t="s">
        <v>74</v>
      </c>
      <c r="G379" s="385" t="s">
        <v>339</v>
      </c>
      <c r="H379" s="382">
        <v>100</v>
      </c>
      <c r="I379" s="386">
        <v>0.6</v>
      </c>
      <c r="J379" s="386">
        <v>0.8</v>
      </c>
      <c r="K379" s="384" t="s">
        <v>341</v>
      </c>
      <c r="L379" s="384" t="s">
        <v>46</v>
      </c>
      <c r="M379" s="384" t="s">
        <v>42</v>
      </c>
      <c r="N379" s="387"/>
      <c r="O379" s="387"/>
      <c r="P379" s="387"/>
      <c r="Q379" s="388"/>
      <c r="R379" s="204"/>
      <c r="S379" s="225"/>
    </row>
    <row r="380" spans="1:19" ht="29.25" customHeight="1">
      <c r="A380" s="203"/>
      <c r="B380" s="381"/>
      <c r="C380" s="382" t="s">
        <v>290</v>
      </c>
      <c r="D380" s="383" t="s">
        <v>73</v>
      </c>
      <c r="E380" s="382">
        <v>1</v>
      </c>
      <c r="F380" s="384" t="s">
        <v>74</v>
      </c>
      <c r="G380" s="385" t="s">
        <v>63</v>
      </c>
      <c r="H380" s="382">
        <v>100</v>
      </c>
      <c r="I380" s="386">
        <v>0.6</v>
      </c>
      <c r="J380" s="386">
        <v>0.8</v>
      </c>
      <c r="K380" s="382" t="s">
        <v>316</v>
      </c>
      <c r="L380" s="384" t="s">
        <v>46</v>
      </c>
      <c r="M380" s="384" t="s">
        <v>42</v>
      </c>
      <c r="N380" s="389"/>
      <c r="O380" s="389"/>
      <c r="P380" s="389"/>
      <c r="Q380" s="390"/>
      <c r="R380" s="204"/>
      <c r="S380" s="225"/>
    </row>
    <row r="381" spans="1:19" ht="29.25" customHeight="1" thickBot="1">
      <c r="A381" s="203"/>
      <c r="B381" s="391"/>
      <c r="C381" s="392" t="s">
        <v>290</v>
      </c>
      <c r="D381" s="393" t="s">
        <v>73</v>
      </c>
      <c r="E381" s="392">
        <v>1</v>
      </c>
      <c r="F381" s="394" t="s">
        <v>74</v>
      </c>
      <c r="G381" s="395" t="s">
        <v>340</v>
      </c>
      <c r="H381" s="392">
        <v>100</v>
      </c>
      <c r="I381" s="396">
        <v>0.6</v>
      </c>
      <c r="J381" s="396">
        <v>0.8</v>
      </c>
      <c r="K381" s="394" t="s">
        <v>172</v>
      </c>
      <c r="L381" s="394" t="s">
        <v>46</v>
      </c>
      <c r="M381" s="394" t="s">
        <v>42</v>
      </c>
      <c r="N381" s="397">
        <v>25000</v>
      </c>
      <c r="O381" s="397">
        <v>50000</v>
      </c>
      <c r="P381" s="397" t="s">
        <v>19</v>
      </c>
      <c r="Q381" s="394">
        <v>2</v>
      </c>
      <c r="R381" s="204"/>
      <c r="S381" s="225"/>
    </row>
    <row r="382" spans="1:19" ht="29.25" customHeight="1">
      <c r="A382" s="203"/>
      <c r="B382" s="373" t="s">
        <v>291</v>
      </c>
      <c r="C382" s="374" t="s">
        <v>292</v>
      </c>
      <c r="D382" s="375" t="s">
        <v>73</v>
      </c>
      <c r="E382" s="374">
        <v>1</v>
      </c>
      <c r="F382" s="376" t="s">
        <v>74</v>
      </c>
      <c r="G382" s="377" t="s">
        <v>63</v>
      </c>
      <c r="H382" s="374">
        <v>50</v>
      </c>
      <c r="I382" s="378">
        <v>0.6</v>
      </c>
      <c r="J382" s="378">
        <v>0.8</v>
      </c>
      <c r="K382" s="374" t="s">
        <v>315</v>
      </c>
      <c r="L382" s="376" t="s">
        <v>46</v>
      </c>
      <c r="M382" s="376" t="s">
        <v>42</v>
      </c>
      <c r="N382" s="379">
        <f>SUM(40000,40000)</f>
        <v>80000</v>
      </c>
      <c r="O382" s="379">
        <f>SUM(80000,80000)</f>
        <v>160000</v>
      </c>
      <c r="P382" s="379" t="s">
        <v>19</v>
      </c>
      <c r="Q382" s="380">
        <v>10</v>
      </c>
      <c r="R382" s="204"/>
      <c r="S382" s="225"/>
    </row>
    <row r="383" spans="1:19" ht="29.25" customHeight="1">
      <c r="A383" s="203"/>
      <c r="B383" s="381"/>
      <c r="C383" s="382" t="s">
        <v>292</v>
      </c>
      <c r="D383" s="383" t="s">
        <v>73</v>
      </c>
      <c r="E383" s="382">
        <v>1</v>
      </c>
      <c r="F383" s="384" t="s">
        <v>74</v>
      </c>
      <c r="G383" s="385" t="s">
        <v>166</v>
      </c>
      <c r="H383" s="382">
        <v>50</v>
      </c>
      <c r="I383" s="386">
        <v>0.6</v>
      </c>
      <c r="J383" s="386">
        <v>0.8</v>
      </c>
      <c r="K383" s="382" t="s">
        <v>314</v>
      </c>
      <c r="L383" s="384" t="s">
        <v>46</v>
      </c>
      <c r="M383" s="384" t="s">
        <v>42</v>
      </c>
      <c r="N383" s="387"/>
      <c r="O383" s="387"/>
      <c r="P383" s="387"/>
      <c r="Q383" s="388"/>
      <c r="R383" s="204"/>
      <c r="S383" s="225"/>
    </row>
    <row r="384" spans="1:19" ht="29.25" customHeight="1">
      <c r="A384" s="203"/>
      <c r="B384" s="381"/>
      <c r="C384" s="382" t="s">
        <v>292</v>
      </c>
      <c r="D384" s="383" t="s">
        <v>73</v>
      </c>
      <c r="E384" s="382">
        <v>1</v>
      </c>
      <c r="F384" s="384" t="s">
        <v>74</v>
      </c>
      <c r="G384" s="385" t="s">
        <v>166</v>
      </c>
      <c r="H384" s="382">
        <v>50</v>
      </c>
      <c r="I384" s="386">
        <v>0.6</v>
      </c>
      <c r="J384" s="386">
        <v>0.8</v>
      </c>
      <c r="K384" s="384" t="s">
        <v>305</v>
      </c>
      <c r="L384" s="384" t="s">
        <v>46</v>
      </c>
      <c r="M384" s="384" t="s">
        <v>42</v>
      </c>
      <c r="N384" s="387"/>
      <c r="O384" s="387"/>
      <c r="P384" s="387"/>
      <c r="Q384" s="388"/>
      <c r="R384" s="204"/>
      <c r="S384" s="225"/>
    </row>
    <row r="385" spans="1:19" ht="29.25" customHeight="1">
      <c r="A385" s="203"/>
      <c r="B385" s="381"/>
      <c r="C385" s="382" t="s">
        <v>292</v>
      </c>
      <c r="D385" s="383" t="s">
        <v>73</v>
      </c>
      <c r="E385" s="382">
        <v>1</v>
      </c>
      <c r="F385" s="384" t="s">
        <v>74</v>
      </c>
      <c r="G385" s="385" t="s">
        <v>166</v>
      </c>
      <c r="H385" s="382">
        <v>50</v>
      </c>
      <c r="I385" s="386">
        <v>0.6</v>
      </c>
      <c r="J385" s="386">
        <v>0.8</v>
      </c>
      <c r="K385" s="384" t="s">
        <v>341</v>
      </c>
      <c r="L385" s="384" t="s">
        <v>46</v>
      </c>
      <c r="M385" s="384" t="s">
        <v>42</v>
      </c>
      <c r="N385" s="387"/>
      <c r="O385" s="387"/>
      <c r="P385" s="387"/>
      <c r="Q385" s="388"/>
      <c r="R385" s="204"/>
      <c r="S385" s="225"/>
    </row>
    <row r="386" spans="1:19" ht="29.25" customHeight="1">
      <c r="A386" s="203"/>
      <c r="B386" s="381"/>
      <c r="C386" s="382" t="s">
        <v>292</v>
      </c>
      <c r="D386" s="383" t="s">
        <v>73</v>
      </c>
      <c r="E386" s="382">
        <v>1</v>
      </c>
      <c r="F386" s="384" t="s">
        <v>74</v>
      </c>
      <c r="G386" s="385" t="s">
        <v>63</v>
      </c>
      <c r="H386" s="382">
        <v>50</v>
      </c>
      <c r="I386" s="386">
        <v>0.6</v>
      </c>
      <c r="J386" s="386">
        <v>0.8</v>
      </c>
      <c r="K386" s="382" t="s">
        <v>316</v>
      </c>
      <c r="L386" s="384" t="s">
        <v>46</v>
      </c>
      <c r="M386" s="384" t="s">
        <v>42</v>
      </c>
      <c r="N386" s="389"/>
      <c r="O386" s="389"/>
      <c r="P386" s="389"/>
      <c r="Q386" s="390"/>
      <c r="R386" s="204"/>
      <c r="S386" s="225"/>
    </row>
    <row r="387" spans="1:19" ht="29.25" customHeight="1" thickBot="1">
      <c r="A387" s="203"/>
      <c r="B387" s="391"/>
      <c r="C387" s="392" t="s">
        <v>292</v>
      </c>
      <c r="D387" s="393" t="s">
        <v>73</v>
      </c>
      <c r="E387" s="392">
        <v>1</v>
      </c>
      <c r="F387" s="394" t="s">
        <v>74</v>
      </c>
      <c r="G387" s="395" t="s">
        <v>338</v>
      </c>
      <c r="H387" s="392">
        <v>50</v>
      </c>
      <c r="I387" s="396">
        <v>0.6</v>
      </c>
      <c r="J387" s="396">
        <v>0.8</v>
      </c>
      <c r="K387" s="394" t="s">
        <v>172</v>
      </c>
      <c r="L387" s="394" t="s">
        <v>46</v>
      </c>
      <c r="M387" s="394" t="s">
        <v>42</v>
      </c>
      <c r="N387" s="397">
        <v>25000</v>
      </c>
      <c r="O387" s="397">
        <v>50000</v>
      </c>
      <c r="P387" s="397" t="s">
        <v>19</v>
      </c>
      <c r="Q387" s="394">
        <v>2</v>
      </c>
      <c r="R387" s="204"/>
      <c r="S387" s="225"/>
    </row>
    <row r="388" spans="1:19" ht="29.25" customHeight="1">
      <c r="A388" s="203"/>
      <c r="B388" s="373" t="s">
        <v>293</v>
      </c>
      <c r="C388" s="374" t="s">
        <v>294</v>
      </c>
      <c r="D388" s="375" t="s">
        <v>73</v>
      </c>
      <c r="E388" s="374">
        <v>1</v>
      </c>
      <c r="F388" s="376" t="s">
        <v>74</v>
      </c>
      <c r="G388" s="377" t="s">
        <v>337</v>
      </c>
      <c r="H388" s="374">
        <v>700</v>
      </c>
      <c r="I388" s="378">
        <v>0.6</v>
      </c>
      <c r="J388" s="378">
        <v>0.8</v>
      </c>
      <c r="K388" s="374" t="s">
        <v>315</v>
      </c>
      <c r="L388" s="376" t="s">
        <v>46</v>
      </c>
      <c r="M388" s="376" t="s">
        <v>42</v>
      </c>
      <c r="N388" s="379">
        <f>SUM(40000,40000)</f>
        <v>80000</v>
      </c>
      <c r="O388" s="379">
        <f>SUM(80000,80000)</f>
        <v>160000</v>
      </c>
      <c r="P388" s="379" t="s">
        <v>19</v>
      </c>
      <c r="Q388" s="380">
        <v>10</v>
      </c>
      <c r="R388" s="204"/>
      <c r="S388" s="225"/>
    </row>
    <row r="389" spans="1:19" ht="29.25" customHeight="1">
      <c r="A389" s="203"/>
      <c r="B389" s="381"/>
      <c r="C389" s="382" t="s">
        <v>294</v>
      </c>
      <c r="D389" s="383" t="s">
        <v>73</v>
      </c>
      <c r="E389" s="382">
        <v>1</v>
      </c>
      <c r="F389" s="384" t="s">
        <v>74</v>
      </c>
      <c r="G389" s="385" t="s">
        <v>62</v>
      </c>
      <c r="H389" s="382">
        <v>700</v>
      </c>
      <c r="I389" s="386">
        <v>0.6</v>
      </c>
      <c r="J389" s="386">
        <v>0.8</v>
      </c>
      <c r="K389" s="382" t="s">
        <v>314</v>
      </c>
      <c r="L389" s="384" t="s">
        <v>46</v>
      </c>
      <c r="M389" s="384" t="s">
        <v>42</v>
      </c>
      <c r="N389" s="387"/>
      <c r="O389" s="387"/>
      <c r="P389" s="387"/>
      <c r="Q389" s="388"/>
      <c r="R389" s="204"/>
      <c r="S389" s="225"/>
    </row>
    <row r="390" spans="1:19" ht="29.25" customHeight="1">
      <c r="A390" s="203"/>
      <c r="B390" s="381"/>
      <c r="C390" s="382" t="s">
        <v>294</v>
      </c>
      <c r="D390" s="383" t="s">
        <v>73</v>
      </c>
      <c r="E390" s="382">
        <v>1</v>
      </c>
      <c r="F390" s="384" t="s">
        <v>74</v>
      </c>
      <c r="G390" s="385" t="s">
        <v>62</v>
      </c>
      <c r="H390" s="382">
        <v>700</v>
      </c>
      <c r="I390" s="386">
        <v>0.6</v>
      </c>
      <c r="J390" s="386">
        <v>0.8</v>
      </c>
      <c r="K390" s="384" t="s">
        <v>305</v>
      </c>
      <c r="L390" s="384" t="s">
        <v>46</v>
      </c>
      <c r="M390" s="384" t="s">
        <v>42</v>
      </c>
      <c r="N390" s="387"/>
      <c r="O390" s="387"/>
      <c r="P390" s="387"/>
      <c r="Q390" s="388"/>
      <c r="R390" s="204"/>
      <c r="S390" s="225"/>
    </row>
    <row r="391" spans="1:19" ht="29.25" customHeight="1">
      <c r="A391" s="203"/>
      <c r="B391" s="381"/>
      <c r="C391" s="382" t="s">
        <v>294</v>
      </c>
      <c r="D391" s="383" t="s">
        <v>73</v>
      </c>
      <c r="E391" s="382">
        <v>1</v>
      </c>
      <c r="F391" s="384" t="s">
        <v>74</v>
      </c>
      <c r="G391" s="385" t="s">
        <v>62</v>
      </c>
      <c r="H391" s="382">
        <v>700</v>
      </c>
      <c r="I391" s="386">
        <v>0.6</v>
      </c>
      <c r="J391" s="386">
        <v>0.8</v>
      </c>
      <c r="K391" s="384" t="s">
        <v>341</v>
      </c>
      <c r="L391" s="384" t="s">
        <v>46</v>
      </c>
      <c r="M391" s="384" t="s">
        <v>42</v>
      </c>
      <c r="N391" s="387"/>
      <c r="O391" s="387"/>
      <c r="P391" s="387"/>
      <c r="Q391" s="388"/>
      <c r="R391" s="204"/>
      <c r="S391" s="225"/>
    </row>
    <row r="392" spans="1:19" ht="29.25" customHeight="1">
      <c r="A392" s="203"/>
      <c r="B392" s="381"/>
      <c r="C392" s="382" t="s">
        <v>294</v>
      </c>
      <c r="D392" s="383" t="s">
        <v>73</v>
      </c>
      <c r="E392" s="382">
        <v>1</v>
      </c>
      <c r="F392" s="384" t="s">
        <v>74</v>
      </c>
      <c r="G392" s="385" t="s">
        <v>337</v>
      </c>
      <c r="H392" s="382">
        <v>700</v>
      </c>
      <c r="I392" s="386">
        <v>0.6</v>
      </c>
      <c r="J392" s="386">
        <v>0.8</v>
      </c>
      <c r="K392" s="382" t="s">
        <v>316</v>
      </c>
      <c r="L392" s="384" t="s">
        <v>46</v>
      </c>
      <c r="M392" s="384" t="s">
        <v>42</v>
      </c>
      <c r="N392" s="389"/>
      <c r="O392" s="389"/>
      <c r="P392" s="389"/>
      <c r="Q392" s="390"/>
      <c r="R392" s="204"/>
      <c r="S392" s="225"/>
    </row>
    <row r="393" spans="1:19" ht="29.25" customHeight="1" thickBot="1">
      <c r="A393" s="203"/>
      <c r="B393" s="391"/>
      <c r="C393" s="392" t="s">
        <v>294</v>
      </c>
      <c r="D393" s="393" t="s">
        <v>73</v>
      </c>
      <c r="E393" s="392">
        <v>1</v>
      </c>
      <c r="F393" s="394" t="s">
        <v>74</v>
      </c>
      <c r="G393" s="395" t="s">
        <v>66</v>
      </c>
      <c r="H393" s="392">
        <v>700</v>
      </c>
      <c r="I393" s="396">
        <v>0.6</v>
      </c>
      <c r="J393" s="396">
        <v>0.8</v>
      </c>
      <c r="K393" s="394" t="s">
        <v>172</v>
      </c>
      <c r="L393" s="394" t="s">
        <v>46</v>
      </c>
      <c r="M393" s="394" t="s">
        <v>42</v>
      </c>
      <c r="N393" s="397">
        <v>25000</v>
      </c>
      <c r="O393" s="397">
        <v>50000</v>
      </c>
      <c r="P393" s="397" t="s">
        <v>19</v>
      </c>
      <c r="Q393" s="394">
        <v>2</v>
      </c>
      <c r="R393" s="204"/>
      <c r="S393" s="225"/>
    </row>
    <row r="394" spans="1:19" ht="29.25" customHeight="1">
      <c r="A394" s="203"/>
      <c r="B394" s="373" t="s">
        <v>295</v>
      </c>
      <c r="C394" s="374" t="s">
        <v>296</v>
      </c>
      <c r="D394" s="375" t="s">
        <v>73</v>
      </c>
      <c r="E394" s="374">
        <v>1</v>
      </c>
      <c r="F394" s="376" t="s">
        <v>74</v>
      </c>
      <c r="G394" s="377" t="s">
        <v>337</v>
      </c>
      <c r="H394" s="374">
        <v>300</v>
      </c>
      <c r="I394" s="378">
        <v>0.6</v>
      </c>
      <c r="J394" s="378">
        <v>0.8</v>
      </c>
      <c r="K394" s="374" t="s">
        <v>315</v>
      </c>
      <c r="L394" s="376" t="s">
        <v>46</v>
      </c>
      <c r="M394" s="376" t="s">
        <v>42</v>
      </c>
      <c r="N394" s="379">
        <f>SUM(40000,40000)</f>
        <v>80000</v>
      </c>
      <c r="O394" s="379">
        <f>SUM(80000,80000)</f>
        <v>160000</v>
      </c>
      <c r="P394" s="379" t="s">
        <v>19</v>
      </c>
      <c r="Q394" s="380">
        <v>10</v>
      </c>
      <c r="R394" s="204"/>
      <c r="S394" s="225"/>
    </row>
    <row r="395" spans="1:19" ht="29.25" customHeight="1">
      <c r="A395" s="203"/>
      <c r="B395" s="381"/>
      <c r="C395" s="382" t="s">
        <v>296</v>
      </c>
      <c r="D395" s="383" t="s">
        <v>73</v>
      </c>
      <c r="E395" s="382">
        <v>1</v>
      </c>
      <c r="F395" s="384" t="s">
        <v>74</v>
      </c>
      <c r="G395" s="385" t="s">
        <v>62</v>
      </c>
      <c r="H395" s="382">
        <v>300</v>
      </c>
      <c r="I395" s="386">
        <v>0.6</v>
      </c>
      <c r="J395" s="386">
        <v>0.8</v>
      </c>
      <c r="K395" s="382" t="s">
        <v>314</v>
      </c>
      <c r="L395" s="384" t="s">
        <v>46</v>
      </c>
      <c r="M395" s="384" t="s">
        <v>42</v>
      </c>
      <c r="N395" s="387"/>
      <c r="O395" s="387"/>
      <c r="P395" s="387"/>
      <c r="Q395" s="388"/>
      <c r="R395" s="204"/>
      <c r="S395" s="225"/>
    </row>
    <row r="396" spans="1:19" ht="29.25" customHeight="1">
      <c r="A396" s="203"/>
      <c r="B396" s="381"/>
      <c r="C396" s="382" t="s">
        <v>296</v>
      </c>
      <c r="D396" s="383" t="s">
        <v>73</v>
      </c>
      <c r="E396" s="382">
        <v>1</v>
      </c>
      <c r="F396" s="384" t="s">
        <v>74</v>
      </c>
      <c r="G396" s="385" t="s">
        <v>62</v>
      </c>
      <c r="H396" s="382">
        <v>300</v>
      </c>
      <c r="I396" s="386">
        <v>0.6</v>
      </c>
      <c r="J396" s="386">
        <v>0.8</v>
      </c>
      <c r="K396" s="384" t="s">
        <v>305</v>
      </c>
      <c r="L396" s="384" t="s">
        <v>46</v>
      </c>
      <c r="M396" s="384" t="s">
        <v>42</v>
      </c>
      <c r="N396" s="387"/>
      <c r="O396" s="387"/>
      <c r="P396" s="387"/>
      <c r="Q396" s="388"/>
      <c r="R396" s="204"/>
      <c r="S396" s="225"/>
    </row>
    <row r="397" spans="1:19" ht="29.25" customHeight="1">
      <c r="A397" s="203"/>
      <c r="B397" s="381"/>
      <c r="C397" s="382" t="s">
        <v>296</v>
      </c>
      <c r="D397" s="383" t="s">
        <v>73</v>
      </c>
      <c r="E397" s="382">
        <v>1</v>
      </c>
      <c r="F397" s="384" t="s">
        <v>74</v>
      </c>
      <c r="G397" s="385" t="s">
        <v>62</v>
      </c>
      <c r="H397" s="382">
        <v>300</v>
      </c>
      <c r="I397" s="386">
        <v>0.6</v>
      </c>
      <c r="J397" s="386">
        <v>0.8</v>
      </c>
      <c r="K397" s="384" t="s">
        <v>341</v>
      </c>
      <c r="L397" s="384" t="s">
        <v>46</v>
      </c>
      <c r="M397" s="384" t="s">
        <v>42</v>
      </c>
      <c r="N397" s="387"/>
      <c r="O397" s="387"/>
      <c r="P397" s="387"/>
      <c r="Q397" s="388"/>
      <c r="R397" s="204"/>
      <c r="S397" s="225"/>
    </row>
    <row r="398" spans="1:19" ht="29.25" customHeight="1">
      <c r="A398" s="203"/>
      <c r="B398" s="381"/>
      <c r="C398" s="382" t="s">
        <v>296</v>
      </c>
      <c r="D398" s="383" t="s">
        <v>73</v>
      </c>
      <c r="E398" s="382">
        <v>1</v>
      </c>
      <c r="F398" s="384" t="s">
        <v>74</v>
      </c>
      <c r="G398" s="385" t="s">
        <v>337</v>
      </c>
      <c r="H398" s="382">
        <v>300</v>
      </c>
      <c r="I398" s="386">
        <v>0.6</v>
      </c>
      <c r="J398" s="386">
        <v>0.8</v>
      </c>
      <c r="K398" s="382" t="s">
        <v>316</v>
      </c>
      <c r="L398" s="384" t="s">
        <v>46</v>
      </c>
      <c r="M398" s="384" t="s">
        <v>42</v>
      </c>
      <c r="N398" s="389"/>
      <c r="O398" s="389"/>
      <c r="P398" s="389"/>
      <c r="Q398" s="390"/>
      <c r="R398" s="204"/>
      <c r="S398" s="225"/>
    </row>
    <row r="399" spans="1:19" ht="29.25" customHeight="1" thickBot="1">
      <c r="A399" s="203"/>
      <c r="B399" s="391"/>
      <c r="C399" s="392" t="s">
        <v>296</v>
      </c>
      <c r="D399" s="393" t="s">
        <v>73</v>
      </c>
      <c r="E399" s="392">
        <v>1</v>
      </c>
      <c r="F399" s="394" t="s">
        <v>74</v>
      </c>
      <c r="G399" s="395" t="s">
        <v>66</v>
      </c>
      <c r="H399" s="392">
        <v>300</v>
      </c>
      <c r="I399" s="396">
        <v>0.6</v>
      </c>
      <c r="J399" s="396">
        <v>0.8</v>
      </c>
      <c r="K399" s="394" t="s">
        <v>172</v>
      </c>
      <c r="L399" s="394" t="s">
        <v>46</v>
      </c>
      <c r="M399" s="394" t="s">
        <v>42</v>
      </c>
      <c r="N399" s="397">
        <v>25000</v>
      </c>
      <c r="O399" s="397">
        <v>50000</v>
      </c>
      <c r="P399" s="397" t="s">
        <v>19</v>
      </c>
      <c r="Q399" s="394">
        <v>2</v>
      </c>
      <c r="R399" s="204"/>
      <c r="S399" s="225"/>
    </row>
    <row r="400" spans="1:19" ht="29.25" customHeight="1">
      <c r="A400" s="203"/>
      <c r="B400" s="373" t="s">
        <v>297</v>
      </c>
      <c r="C400" s="374" t="s">
        <v>298</v>
      </c>
      <c r="D400" s="375" t="s">
        <v>73</v>
      </c>
      <c r="E400" s="374">
        <v>1</v>
      </c>
      <c r="F400" s="376" t="s">
        <v>74</v>
      </c>
      <c r="G400" s="377" t="s">
        <v>337</v>
      </c>
      <c r="H400" s="374">
        <v>500</v>
      </c>
      <c r="I400" s="378">
        <v>0.6</v>
      </c>
      <c r="J400" s="378">
        <v>0.8</v>
      </c>
      <c r="K400" s="374" t="s">
        <v>315</v>
      </c>
      <c r="L400" s="376" t="s">
        <v>46</v>
      </c>
      <c r="M400" s="376" t="s">
        <v>42</v>
      </c>
      <c r="N400" s="379">
        <f>SUM(40000,40000)</f>
        <v>80000</v>
      </c>
      <c r="O400" s="379">
        <f>SUM(80000,80000)</f>
        <v>160000</v>
      </c>
      <c r="P400" s="379" t="s">
        <v>19</v>
      </c>
      <c r="Q400" s="380">
        <v>10</v>
      </c>
      <c r="R400" s="204"/>
      <c r="S400" s="225"/>
    </row>
    <row r="401" spans="1:19" ht="29.25" customHeight="1">
      <c r="A401" s="203"/>
      <c r="B401" s="381"/>
      <c r="C401" s="382" t="s">
        <v>298</v>
      </c>
      <c r="D401" s="383" t="s">
        <v>73</v>
      </c>
      <c r="E401" s="382">
        <v>1</v>
      </c>
      <c r="F401" s="384" t="s">
        <v>74</v>
      </c>
      <c r="G401" s="385" t="s">
        <v>339</v>
      </c>
      <c r="H401" s="382">
        <v>500</v>
      </c>
      <c r="I401" s="386">
        <v>0.6</v>
      </c>
      <c r="J401" s="386">
        <v>0.8</v>
      </c>
      <c r="K401" s="382" t="s">
        <v>314</v>
      </c>
      <c r="L401" s="384" t="s">
        <v>46</v>
      </c>
      <c r="M401" s="384" t="s">
        <v>42</v>
      </c>
      <c r="N401" s="387"/>
      <c r="O401" s="387"/>
      <c r="P401" s="387"/>
      <c r="Q401" s="388"/>
      <c r="R401" s="204"/>
      <c r="S401" s="225"/>
    </row>
    <row r="402" spans="1:19" ht="29.25" customHeight="1">
      <c r="A402" s="203"/>
      <c r="B402" s="381"/>
      <c r="C402" s="382" t="s">
        <v>298</v>
      </c>
      <c r="D402" s="383" t="s">
        <v>73</v>
      </c>
      <c r="E402" s="382">
        <v>1</v>
      </c>
      <c r="F402" s="384" t="s">
        <v>74</v>
      </c>
      <c r="G402" s="385" t="s">
        <v>339</v>
      </c>
      <c r="H402" s="382">
        <v>500</v>
      </c>
      <c r="I402" s="386">
        <v>0.6</v>
      </c>
      <c r="J402" s="386">
        <v>0.8</v>
      </c>
      <c r="K402" s="384" t="s">
        <v>305</v>
      </c>
      <c r="L402" s="384" t="s">
        <v>46</v>
      </c>
      <c r="M402" s="384" t="s">
        <v>42</v>
      </c>
      <c r="N402" s="387"/>
      <c r="O402" s="387"/>
      <c r="P402" s="387"/>
      <c r="Q402" s="388"/>
      <c r="R402" s="204"/>
      <c r="S402" s="225"/>
    </row>
    <row r="403" spans="1:19" ht="29.25" customHeight="1">
      <c r="A403" s="203"/>
      <c r="B403" s="381"/>
      <c r="C403" s="382" t="s">
        <v>298</v>
      </c>
      <c r="D403" s="383" t="s">
        <v>73</v>
      </c>
      <c r="E403" s="382">
        <v>1</v>
      </c>
      <c r="F403" s="384" t="s">
        <v>74</v>
      </c>
      <c r="G403" s="385" t="s">
        <v>339</v>
      </c>
      <c r="H403" s="382">
        <v>500</v>
      </c>
      <c r="I403" s="386">
        <v>0.6</v>
      </c>
      <c r="J403" s="386">
        <v>0.8</v>
      </c>
      <c r="K403" s="384" t="s">
        <v>341</v>
      </c>
      <c r="L403" s="384" t="s">
        <v>46</v>
      </c>
      <c r="M403" s="384" t="s">
        <v>42</v>
      </c>
      <c r="N403" s="387"/>
      <c r="O403" s="387"/>
      <c r="P403" s="387"/>
      <c r="Q403" s="388"/>
      <c r="R403" s="204"/>
      <c r="S403" s="225"/>
    </row>
    <row r="404" spans="1:19" ht="29.25" customHeight="1">
      <c r="A404" s="203"/>
      <c r="B404" s="381"/>
      <c r="C404" s="382" t="s">
        <v>298</v>
      </c>
      <c r="D404" s="383" t="s">
        <v>73</v>
      </c>
      <c r="E404" s="382">
        <v>1</v>
      </c>
      <c r="F404" s="384" t="s">
        <v>74</v>
      </c>
      <c r="G404" s="385" t="s">
        <v>337</v>
      </c>
      <c r="H404" s="382">
        <v>500</v>
      </c>
      <c r="I404" s="386">
        <v>0.6</v>
      </c>
      <c r="J404" s="386">
        <v>0.8</v>
      </c>
      <c r="K404" s="382" t="s">
        <v>316</v>
      </c>
      <c r="L404" s="384" t="s">
        <v>46</v>
      </c>
      <c r="M404" s="384" t="s">
        <v>42</v>
      </c>
      <c r="N404" s="389"/>
      <c r="O404" s="389"/>
      <c r="P404" s="389"/>
      <c r="Q404" s="390"/>
      <c r="R404" s="204"/>
      <c r="S404" s="225"/>
    </row>
    <row r="405" spans="1:19" ht="29.25" customHeight="1" thickBot="1">
      <c r="A405" s="203"/>
      <c r="B405" s="391"/>
      <c r="C405" s="392" t="s">
        <v>298</v>
      </c>
      <c r="D405" s="393" t="s">
        <v>73</v>
      </c>
      <c r="E405" s="392">
        <v>1</v>
      </c>
      <c r="F405" s="394" t="s">
        <v>74</v>
      </c>
      <c r="G405" s="395" t="s">
        <v>340</v>
      </c>
      <c r="H405" s="392">
        <v>500</v>
      </c>
      <c r="I405" s="396">
        <v>0.6</v>
      </c>
      <c r="J405" s="396">
        <v>0.8</v>
      </c>
      <c r="K405" s="394" t="s">
        <v>172</v>
      </c>
      <c r="L405" s="394" t="s">
        <v>46</v>
      </c>
      <c r="M405" s="394" t="s">
        <v>42</v>
      </c>
      <c r="N405" s="397">
        <v>25000</v>
      </c>
      <c r="O405" s="397">
        <v>50000</v>
      </c>
      <c r="P405" s="397" t="s">
        <v>19</v>
      </c>
      <c r="Q405" s="394">
        <v>2</v>
      </c>
      <c r="R405" s="204"/>
      <c r="S405" s="225"/>
    </row>
    <row r="406" spans="1:19" ht="29.25" customHeight="1">
      <c r="A406" s="203"/>
      <c r="B406" s="373" t="s">
        <v>299</v>
      </c>
      <c r="C406" s="374" t="s">
        <v>300</v>
      </c>
      <c r="D406" s="375" t="s">
        <v>73</v>
      </c>
      <c r="E406" s="374">
        <v>1</v>
      </c>
      <c r="F406" s="376" t="s">
        <v>74</v>
      </c>
      <c r="G406" s="377" t="s">
        <v>337</v>
      </c>
      <c r="H406" s="374">
        <v>400</v>
      </c>
      <c r="I406" s="378">
        <v>0.6</v>
      </c>
      <c r="J406" s="378">
        <v>0.8</v>
      </c>
      <c r="K406" s="374" t="s">
        <v>315</v>
      </c>
      <c r="L406" s="376" t="s">
        <v>46</v>
      </c>
      <c r="M406" s="376" t="s">
        <v>42</v>
      </c>
      <c r="N406" s="379">
        <f>SUM(40000,40000)</f>
        <v>80000</v>
      </c>
      <c r="O406" s="379">
        <f>SUM(80000,80000)</f>
        <v>160000</v>
      </c>
      <c r="P406" s="379" t="s">
        <v>19</v>
      </c>
      <c r="Q406" s="380">
        <v>10</v>
      </c>
      <c r="R406" s="204"/>
      <c r="S406" s="225"/>
    </row>
    <row r="407" spans="1:19" ht="29.25" customHeight="1">
      <c r="A407" s="203"/>
      <c r="B407" s="381"/>
      <c r="C407" s="382" t="s">
        <v>300</v>
      </c>
      <c r="D407" s="383" t="s">
        <v>73</v>
      </c>
      <c r="E407" s="382">
        <v>1</v>
      </c>
      <c r="F407" s="384" t="s">
        <v>74</v>
      </c>
      <c r="G407" s="385" t="s">
        <v>338</v>
      </c>
      <c r="H407" s="382">
        <v>400</v>
      </c>
      <c r="I407" s="386">
        <v>0.6</v>
      </c>
      <c r="J407" s="386">
        <v>0.8</v>
      </c>
      <c r="K407" s="382" t="s">
        <v>314</v>
      </c>
      <c r="L407" s="384" t="s">
        <v>46</v>
      </c>
      <c r="M407" s="384" t="s">
        <v>42</v>
      </c>
      <c r="N407" s="387"/>
      <c r="O407" s="387"/>
      <c r="P407" s="387"/>
      <c r="Q407" s="388"/>
      <c r="R407" s="204"/>
      <c r="S407" s="225"/>
    </row>
    <row r="408" spans="1:19" ht="29.25" customHeight="1">
      <c r="A408" s="203"/>
      <c r="B408" s="381"/>
      <c r="C408" s="382" t="s">
        <v>300</v>
      </c>
      <c r="D408" s="383" t="s">
        <v>73</v>
      </c>
      <c r="E408" s="382">
        <v>1</v>
      </c>
      <c r="F408" s="384" t="s">
        <v>74</v>
      </c>
      <c r="G408" s="385" t="s">
        <v>338</v>
      </c>
      <c r="H408" s="382">
        <v>400</v>
      </c>
      <c r="I408" s="386">
        <v>0.6</v>
      </c>
      <c r="J408" s="386">
        <v>0.8</v>
      </c>
      <c r="K408" s="384" t="s">
        <v>305</v>
      </c>
      <c r="L408" s="384" t="s">
        <v>46</v>
      </c>
      <c r="M408" s="384" t="s">
        <v>42</v>
      </c>
      <c r="N408" s="387"/>
      <c r="O408" s="387"/>
      <c r="P408" s="387"/>
      <c r="Q408" s="388"/>
      <c r="R408" s="204"/>
      <c r="S408" s="225"/>
    </row>
    <row r="409" spans="1:19" ht="29.25" customHeight="1">
      <c r="A409" s="203"/>
      <c r="B409" s="381"/>
      <c r="C409" s="382" t="s">
        <v>300</v>
      </c>
      <c r="D409" s="383" t="s">
        <v>73</v>
      </c>
      <c r="E409" s="382">
        <v>1</v>
      </c>
      <c r="F409" s="384" t="s">
        <v>74</v>
      </c>
      <c r="G409" s="385" t="s">
        <v>338</v>
      </c>
      <c r="H409" s="382">
        <v>400</v>
      </c>
      <c r="I409" s="386">
        <v>0.6</v>
      </c>
      <c r="J409" s="386">
        <v>0.8</v>
      </c>
      <c r="K409" s="384" t="s">
        <v>341</v>
      </c>
      <c r="L409" s="384" t="s">
        <v>46</v>
      </c>
      <c r="M409" s="384" t="s">
        <v>42</v>
      </c>
      <c r="N409" s="387"/>
      <c r="O409" s="387"/>
      <c r="P409" s="387"/>
      <c r="Q409" s="388"/>
      <c r="R409" s="204"/>
      <c r="S409" s="225"/>
    </row>
    <row r="410" spans="1:19" ht="29.25" customHeight="1">
      <c r="A410" s="203"/>
      <c r="B410" s="381"/>
      <c r="C410" s="382" t="s">
        <v>300</v>
      </c>
      <c r="D410" s="383" t="s">
        <v>73</v>
      </c>
      <c r="E410" s="382">
        <v>1</v>
      </c>
      <c r="F410" s="384" t="s">
        <v>74</v>
      </c>
      <c r="G410" s="385" t="s">
        <v>337</v>
      </c>
      <c r="H410" s="382">
        <v>400</v>
      </c>
      <c r="I410" s="386">
        <v>0.6</v>
      </c>
      <c r="J410" s="386">
        <v>0.8</v>
      </c>
      <c r="K410" s="382" t="s">
        <v>316</v>
      </c>
      <c r="L410" s="384" t="s">
        <v>46</v>
      </c>
      <c r="M410" s="384" t="s">
        <v>42</v>
      </c>
      <c r="N410" s="389"/>
      <c r="O410" s="389"/>
      <c r="P410" s="389"/>
      <c r="Q410" s="390"/>
      <c r="R410" s="204"/>
      <c r="S410" s="225"/>
    </row>
    <row r="411" spans="1:19" ht="29.25" customHeight="1" thickBot="1">
      <c r="A411" s="203"/>
      <c r="B411" s="391"/>
      <c r="C411" s="392" t="s">
        <v>300</v>
      </c>
      <c r="D411" s="393" t="s">
        <v>73</v>
      </c>
      <c r="E411" s="392">
        <v>1</v>
      </c>
      <c r="F411" s="394" t="s">
        <v>74</v>
      </c>
      <c r="G411" s="395" t="s">
        <v>339</v>
      </c>
      <c r="H411" s="392">
        <v>400</v>
      </c>
      <c r="I411" s="396">
        <v>0.6</v>
      </c>
      <c r="J411" s="396">
        <v>0.8</v>
      </c>
      <c r="K411" s="394" t="s">
        <v>172</v>
      </c>
      <c r="L411" s="394" t="s">
        <v>46</v>
      </c>
      <c r="M411" s="394" t="s">
        <v>42</v>
      </c>
      <c r="N411" s="397">
        <v>25000</v>
      </c>
      <c r="O411" s="397">
        <v>50000</v>
      </c>
      <c r="P411" s="397" t="s">
        <v>19</v>
      </c>
      <c r="Q411" s="394">
        <v>2</v>
      </c>
      <c r="R411" s="204"/>
      <c r="S411" s="225"/>
    </row>
    <row r="412" spans="1:19" ht="29.25" customHeight="1">
      <c r="A412" s="203"/>
      <c r="B412" s="373" t="s">
        <v>301</v>
      </c>
      <c r="C412" s="374" t="s">
        <v>302</v>
      </c>
      <c r="D412" s="375" t="s">
        <v>73</v>
      </c>
      <c r="E412" s="374">
        <v>1</v>
      </c>
      <c r="F412" s="376" t="s">
        <v>74</v>
      </c>
      <c r="G412" s="377" t="s">
        <v>63</v>
      </c>
      <c r="H412" s="374">
        <v>150</v>
      </c>
      <c r="I412" s="378">
        <v>0.6</v>
      </c>
      <c r="J412" s="378">
        <v>0.8</v>
      </c>
      <c r="K412" s="374" t="s">
        <v>315</v>
      </c>
      <c r="L412" s="376" t="s">
        <v>46</v>
      </c>
      <c r="M412" s="376" t="s">
        <v>42</v>
      </c>
      <c r="N412" s="379">
        <f>SUM(40000,40000)</f>
        <v>80000</v>
      </c>
      <c r="O412" s="379">
        <f>SUM(80000,80000)</f>
        <v>160000</v>
      </c>
      <c r="P412" s="379" t="s">
        <v>19</v>
      </c>
      <c r="Q412" s="380">
        <v>10</v>
      </c>
      <c r="R412" s="204"/>
      <c r="S412" s="225"/>
    </row>
    <row r="413" spans="1:19" ht="29.25" customHeight="1">
      <c r="A413" s="203"/>
      <c r="B413" s="381"/>
      <c r="C413" s="382" t="s">
        <v>302</v>
      </c>
      <c r="D413" s="383" t="s">
        <v>73</v>
      </c>
      <c r="E413" s="382">
        <v>1</v>
      </c>
      <c r="F413" s="384" t="s">
        <v>74</v>
      </c>
      <c r="G413" s="385" t="s">
        <v>338</v>
      </c>
      <c r="H413" s="382">
        <v>150</v>
      </c>
      <c r="I413" s="386">
        <v>0.6</v>
      </c>
      <c r="J413" s="386">
        <v>0.8</v>
      </c>
      <c r="K413" s="382" t="s">
        <v>314</v>
      </c>
      <c r="L413" s="384" t="s">
        <v>46</v>
      </c>
      <c r="M413" s="384" t="s">
        <v>42</v>
      </c>
      <c r="N413" s="387"/>
      <c r="O413" s="387"/>
      <c r="P413" s="387"/>
      <c r="Q413" s="388"/>
      <c r="R413" s="204"/>
      <c r="S413" s="225"/>
    </row>
    <row r="414" spans="1:19" ht="29.25" customHeight="1">
      <c r="A414" s="203"/>
      <c r="B414" s="381"/>
      <c r="C414" s="382" t="s">
        <v>302</v>
      </c>
      <c r="D414" s="383" t="s">
        <v>73</v>
      </c>
      <c r="E414" s="382">
        <v>1</v>
      </c>
      <c r="F414" s="384" t="s">
        <v>74</v>
      </c>
      <c r="G414" s="385" t="s">
        <v>338</v>
      </c>
      <c r="H414" s="382">
        <v>150</v>
      </c>
      <c r="I414" s="386">
        <v>0.6</v>
      </c>
      <c r="J414" s="386">
        <v>0.8</v>
      </c>
      <c r="K414" s="384" t="s">
        <v>305</v>
      </c>
      <c r="L414" s="384" t="s">
        <v>46</v>
      </c>
      <c r="M414" s="384" t="s">
        <v>42</v>
      </c>
      <c r="N414" s="387"/>
      <c r="O414" s="387"/>
      <c r="P414" s="387"/>
      <c r="Q414" s="388"/>
      <c r="R414" s="204"/>
      <c r="S414" s="225"/>
    </row>
    <row r="415" spans="1:19" ht="29.25" customHeight="1">
      <c r="A415" s="203"/>
      <c r="B415" s="381"/>
      <c r="C415" s="382" t="s">
        <v>302</v>
      </c>
      <c r="D415" s="383" t="s">
        <v>73</v>
      </c>
      <c r="E415" s="382">
        <v>1</v>
      </c>
      <c r="F415" s="384" t="s">
        <v>74</v>
      </c>
      <c r="G415" s="385" t="s">
        <v>338</v>
      </c>
      <c r="H415" s="382">
        <v>150</v>
      </c>
      <c r="I415" s="386">
        <v>0.6</v>
      </c>
      <c r="J415" s="386">
        <v>0.8</v>
      </c>
      <c r="K415" s="384" t="s">
        <v>341</v>
      </c>
      <c r="L415" s="384" t="s">
        <v>46</v>
      </c>
      <c r="M415" s="384" t="s">
        <v>42</v>
      </c>
      <c r="N415" s="387"/>
      <c r="O415" s="387"/>
      <c r="P415" s="387"/>
      <c r="Q415" s="388"/>
      <c r="R415" s="204"/>
      <c r="S415" s="225"/>
    </row>
    <row r="416" spans="1:19" ht="29.25" customHeight="1">
      <c r="A416" s="203"/>
      <c r="B416" s="381"/>
      <c r="C416" s="382" t="s">
        <v>302</v>
      </c>
      <c r="D416" s="383" t="s">
        <v>73</v>
      </c>
      <c r="E416" s="382">
        <v>1</v>
      </c>
      <c r="F416" s="384" t="s">
        <v>74</v>
      </c>
      <c r="G416" s="385" t="s">
        <v>63</v>
      </c>
      <c r="H416" s="382">
        <v>150</v>
      </c>
      <c r="I416" s="386">
        <v>0.6</v>
      </c>
      <c r="J416" s="386">
        <v>0.8</v>
      </c>
      <c r="K416" s="382" t="s">
        <v>316</v>
      </c>
      <c r="L416" s="384" t="s">
        <v>46</v>
      </c>
      <c r="M416" s="384" t="s">
        <v>42</v>
      </c>
      <c r="N416" s="389"/>
      <c r="O416" s="389"/>
      <c r="P416" s="389"/>
      <c r="Q416" s="390"/>
      <c r="R416" s="204"/>
      <c r="S416" s="225"/>
    </row>
    <row r="417" spans="1:19" ht="29.25" customHeight="1">
      <c r="A417" s="203"/>
      <c r="B417" s="391"/>
      <c r="C417" s="392" t="s">
        <v>302</v>
      </c>
      <c r="D417" s="393" t="s">
        <v>73</v>
      </c>
      <c r="E417" s="392">
        <v>1</v>
      </c>
      <c r="F417" s="394" t="s">
        <v>74</v>
      </c>
      <c r="G417" s="395" t="s">
        <v>339</v>
      </c>
      <c r="H417" s="392">
        <v>150</v>
      </c>
      <c r="I417" s="396">
        <v>0.6</v>
      </c>
      <c r="J417" s="396">
        <v>0.8</v>
      </c>
      <c r="K417" s="394" t="s">
        <v>172</v>
      </c>
      <c r="L417" s="394" t="s">
        <v>46</v>
      </c>
      <c r="M417" s="394" t="s">
        <v>42</v>
      </c>
      <c r="N417" s="397">
        <v>25000</v>
      </c>
      <c r="O417" s="397">
        <v>50000</v>
      </c>
      <c r="P417" s="397" t="s">
        <v>19</v>
      </c>
      <c r="Q417" s="394">
        <v>2</v>
      </c>
      <c r="R417" s="204"/>
      <c r="S417" s="225"/>
    </row>
    <row r="418" spans="1:19" ht="16">
      <c r="A418" s="202"/>
      <c r="B418" s="390" t="s">
        <v>259</v>
      </c>
      <c r="C418" s="402" t="s">
        <v>260</v>
      </c>
      <c r="D418" s="390" t="s">
        <v>73</v>
      </c>
      <c r="E418" s="403">
        <v>1</v>
      </c>
      <c r="F418" s="404" t="s">
        <v>74</v>
      </c>
      <c r="G418" s="405" t="s">
        <v>49</v>
      </c>
      <c r="H418" s="404">
        <v>100</v>
      </c>
      <c r="I418" s="406">
        <v>0.75</v>
      </c>
      <c r="J418" s="406">
        <v>0.85</v>
      </c>
      <c r="K418" s="403" t="s">
        <v>303</v>
      </c>
      <c r="L418" s="404" t="s">
        <v>46</v>
      </c>
      <c r="M418" s="404" t="s">
        <v>42</v>
      </c>
      <c r="N418" s="407">
        <v>35000</v>
      </c>
      <c r="O418" s="407">
        <v>70000</v>
      </c>
      <c r="P418" s="408" t="s">
        <v>19</v>
      </c>
      <c r="Q418" s="404">
        <v>8</v>
      </c>
      <c r="R418" s="186"/>
      <c r="S418" s="225"/>
    </row>
    <row r="419" spans="1:19" ht="16">
      <c r="A419" s="202"/>
      <c r="B419" s="381"/>
      <c r="C419" s="409"/>
      <c r="D419" s="381"/>
      <c r="E419" s="382">
        <v>1</v>
      </c>
      <c r="F419" s="384" t="s">
        <v>74</v>
      </c>
      <c r="G419" s="385" t="s">
        <v>49</v>
      </c>
      <c r="H419" s="384">
        <v>100</v>
      </c>
      <c r="I419" s="386">
        <v>0.6</v>
      </c>
      <c r="J419" s="386">
        <v>0.7</v>
      </c>
      <c r="K419" s="382" t="s">
        <v>305</v>
      </c>
      <c r="L419" s="384" t="s">
        <v>46</v>
      </c>
      <c r="M419" s="384" t="s">
        <v>42</v>
      </c>
      <c r="N419" s="410">
        <v>25000</v>
      </c>
      <c r="O419" s="410">
        <v>50000</v>
      </c>
      <c r="P419" s="411"/>
      <c r="Q419" s="384">
        <v>8</v>
      </c>
      <c r="R419" s="186"/>
      <c r="S419" s="225"/>
    </row>
    <row r="420" spans="1:19" ht="16">
      <c r="A420" s="202"/>
      <c r="B420" s="381"/>
      <c r="C420" s="409"/>
      <c r="D420" s="381"/>
      <c r="E420" s="382">
        <v>1</v>
      </c>
      <c r="F420" s="384" t="s">
        <v>74</v>
      </c>
      <c r="G420" s="385" t="s">
        <v>49</v>
      </c>
      <c r="H420" s="384">
        <v>100</v>
      </c>
      <c r="I420" s="386">
        <v>0.75</v>
      </c>
      <c r="J420" s="386">
        <v>0.85</v>
      </c>
      <c r="K420" s="382" t="s">
        <v>202</v>
      </c>
      <c r="L420" s="384" t="s">
        <v>46</v>
      </c>
      <c r="M420" s="384" t="s">
        <v>42</v>
      </c>
      <c r="N420" s="410">
        <v>20000</v>
      </c>
      <c r="O420" s="410">
        <v>40000</v>
      </c>
      <c r="P420" s="411"/>
      <c r="Q420" s="384">
        <v>8</v>
      </c>
      <c r="R420" s="186"/>
      <c r="S420" s="225"/>
    </row>
    <row r="421" spans="1:19" ht="33" thickBot="1">
      <c r="A421" s="202"/>
      <c r="B421" s="381"/>
      <c r="C421" s="409"/>
      <c r="D421" s="381"/>
      <c r="E421" s="382">
        <v>1</v>
      </c>
      <c r="F421" s="384" t="s">
        <v>74</v>
      </c>
      <c r="G421" s="385" t="s">
        <v>129</v>
      </c>
      <c r="H421" s="384">
        <v>100</v>
      </c>
      <c r="I421" s="386">
        <v>0.6</v>
      </c>
      <c r="J421" s="386">
        <v>0.8</v>
      </c>
      <c r="K421" s="384" t="s">
        <v>172</v>
      </c>
      <c r="L421" s="384" t="s">
        <v>46</v>
      </c>
      <c r="M421" s="384" t="s">
        <v>42</v>
      </c>
      <c r="N421" s="410">
        <v>25000</v>
      </c>
      <c r="O421" s="410">
        <v>50000</v>
      </c>
      <c r="P421" s="411"/>
      <c r="Q421" s="384">
        <v>2</v>
      </c>
      <c r="R421" s="186"/>
      <c r="S421" s="225"/>
    </row>
    <row r="422" spans="1:19" ht="16">
      <c r="A422" s="202"/>
      <c r="B422" s="381" t="s">
        <v>261</v>
      </c>
      <c r="C422" s="409" t="s">
        <v>262</v>
      </c>
      <c r="D422" s="381" t="s">
        <v>73</v>
      </c>
      <c r="E422" s="412">
        <v>1</v>
      </c>
      <c r="F422" s="384" t="s">
        <v>74</v>
      </c>
      <c r="G422" s="385" t="s">
        <v>49</v>
      </c>
      <c r="H422" s="384">
        <v>100</v>
      </c>
      <c r="I422" s="386">
        <v>0.75</v>
      </c>
      <c r="J422" s="386">
        <v>0.85</v>
      </c>
      <c r="K422" s="382" t="s">
        <v>303</v>
      </c>
      <c r="L422" s="384" t="s">
        <v>46</v>
      </c>
      <c r="M422" s="384" t="s">
        <v>42</v>
      </c>
      <c r="N422" s="410">
        <f t="shared" ref="N422" si="28">O422/2</f>
        <v>50000</v>
      </c>
      <c r="O422" s="410">
        <v>100000</v>
      </c>
      <c r="P422" s="411" t="s">
        <v>19</v>
      </c>
      <c r="Q422" s="384">
        <v>8</v>
      </c>
      <c r="R422" s="186"/>
      <c r="S422" s="225"/>
    </row>
    <row r="423" spans="1:19" ht="16">
      <c r="A423" s="202"/>
      <c r="B423" s="381"/>
      <c r="C423" s="409"/>
      <c r="D423" s="381"/>
      <c r="E423" s="382">
        <v>1</v>
      </c>
      <c r="F423" s="384" t="s">
        <v>74</v>
      </c>
      <c r="G423" s="385" t="s">
        <v>49</v>
      </c>
      <c r="H423" s="384">
        <v>100</v>
      </c>
      <c r="I423" s="386">
        <v>0.6</v>
      </c>
      <c r="J423" s="386">
        <v>0.7</v>
      </c>
      <c r="K423" s="382" t="s">
        <v>305</v>
      </c>
      <c r="L423" s="384" t="s">
        <v>46</v>
      </c>
      <c r="M423" s="384" t="s">
        <v>42</v>
      </c>
      <c r="N423" s="410">
        <v>25000</v>
      </c>
      <c r="O423" s="410">
        <v>50000</v>
      </c>
      <c r="P423" s="411"/>
      <c r="Q423" s="384">
        <v>8</v>
      </c>
      <c r="R423" s="186"/>
      <c r="S423" s="225"/>
    </row>
    <row r="424" spans="1:19" ht="16">
      <c r="A424" s="202"/>
      <c r="B424" s="381"/>
      <c r="C424" s="409"/>
      <c r="D424" s="381"/>
      <c r="E424" s="382">
        <v>1</v>
      </c>
      <c r="F424" s="384" t="s">
        <v>74</v>
      </c>
      <c r="G424" s="385" t="s">
        <v>49</v>
      </c>
      <c r="H424" s="384">
        <v>100</v>
      </c>
      <c r="I424" s="386">
        <v>0.75</v>
      </c>
      <c r="J424" s="386">
        <v>0.85</v>
      </c>
      <c r="K424" s="382" t="s">
        <v>202</v>
      </c>
      <c r="L424" s="384" t="s">
        <v>46</v>
      </c>
      <c r="M424" s="384" t="s">
        <v>42</v>
      </c>
      <c r="N424" s="410">
        <v>20000</v>
      </c>
      <c r="O424" s="410">
        <v>40000</v>
      </c>
      <c r="P424" s="411"/>
      <c r="Q424" s="384">
        <v>8</v>
      </c>
      <c r="R424" s="186"/>
      <c r="S424" s="225"/>
    </row>
    <row r="425" spans="1:19" ht="33" thickBot="1">
      <c r="A425" s="202"/>
      <c r="B425" s="381"/>
      <c r="C425" s="409"/>
      <c r="D425" s="381"/>
      <c r="E425" s="382">
        <v>1</v>
      </c>
      <c r="F425" s="384" t="s">
        <v>74</v>
      </c>
      <c r="G425" s="385" t="s">
        <v>129</v>
      </c>
      <c r="H425" s="384">
        <v>100</v>
      </c>
      <c r="I425" s="386">
        <v>0.6</v>
      </c>
      <c r="J425" s="386">
        <v>0.8</v>
      </c>
      <c r="K425" s="384" t="s">
        <v>172</v>
      </c>
      <c r="L425" s="384" t="s">
        <v>46</v>
      </c>
      <c r="M425" s="384" t="s">
        <v>42</v>
      </c>
      <c r="N425" s="410">
        <v>25000</v>
      </c>
      <c r="O425" s="410">
        <v>50000</v>
      </c>
      <c r="P425" s="411"/>
      <c r="Q425" s="384">
        <v>2</v>
      </c>
      <c r="R425" s="186"/>
      <c r="S425" s="225"/>
    </row>
    <row r="426" spans="1:19" ht="17" thickBot="1">
      <c r="A426" s="202"/>
      <c r="B426" s="413" t="s">
        <v>324</v>
      </c>
      <c r="C426" s="414" t="s">
        <v>325</v>
      </c>
      <c r="D426" s="415" t="s">
        <v>19</v>
      </c>
      <c r="E426" s="414" t="s">
        <v>19</v>
      </c>
      <c r="F426" s="416" t="s">
        <v>74</v>
      </c>
      <c r="G426" s="417" t="s">
        <v>257</v>
      </c>
      <c r="H426" s="418">
        <v>2000</v>
      </c>
      <c r="I426" s="419">
        <v>0.75</v>
      </c>
      <c r="J426" s="7">
        <v>0.85</v>
      </c>
      <c r="K426" s="420" t="s">
        <v>305</v>
      </c>
      <c r="L426" s="384" t="s">
        <v>46</v>
      </c>
      <c r="M426" s="384" t="s">
        <v>42</v>
      </c>
      <c r="N426" s="421">
        <v>40000</v>
      </c>
      <c r="O426" s="421">
        <v>80000</v>
      </c>
      <c r="P426" s="411" t="s">
        <v>19</v>
      </c>
      <c r="Q426" s="384">
        <v>8</v>
      </c>
      <c r="R426" s="186"/>
      <c r="S426" s="225"/>
    </row>
    <row r="427" spans="1:19" ht="17" thickBot="1">
      <c r="A427" s="202"/>
      <c r="B427" s="422"/>
      <c r="C427" s="423"/>
      <c r="D427" s="424"/>
      <c r="E427" s="423"/>
      <c r="F427" s="416" t="s">
        <v>74</v>
      </c>
      <c r="G427" s="417" t="s">
        <v>257</v>
      </c>
      <c r="H427" s="418">
        <v>2000</v>
      </c>
      <c r="I427" s="425">
        <v>0.75</v>
      </c>
      <c r="J427" s="16">
        <v>0.85</v>
      </c>
      <c r="K427" s="416" t="s">
        <v>202</v>
      </c>
      <c r="L427" s="384" t="s">
        <v>46</v>
      </c>
      <c r="M427" s="384" t="s">
        <v>42</v>
      </c>
      <c r="N427" s="389"/>
      <c r="O427" s="389"/>
      <c r="P427" s="411"/>
      <c r="Q427" s="384">
        <v>8</v>
      </c>
      <c r="R427" s="186"/>
      <c r="S427" s="225"/>
    </row>
    <row r="428" spans="1:19" ht="17" thickBot="1">
      <c r="A428" s="202"/>
      <c r="B428" s="422"/>
      <c r="C428" s="423"/>
      <c r="D428" s="424"/>
      <c r="E428" s="423"/>
      <c r="F428" s="416" t="s">
        <v>74</v>
      </c>
      <c r="G428" s="417" t="s">
        <v>257</v>
      </c>
      <c r="H428" s="418">
        <v>2000</v>
      </c>
      <c r="I428" s="425">
        <v>0.75</v>
      </c>
      <c r="J428" s="16">
        <v>0.85</v>
      </c>
      <c r="K428" s="416" t="s">
        <v>303</v>
      </c>
      <c r="L428" s="384" t="s">
        <v>46</v>
      </c>
      <c r="M428" s="384" t="s">
        <v>42</v>
      </c>
      <c r="N428" s="410">
        <v>40000</v>
      </c>
      <c r="O428" s="410">
        <v>80000</v>
      </c>
      <c r="P428" s="411"/>
      <c r="Q428" s="384">
        <v>8</v>
      </c>
      <c r="R428" s="186"/>
      <c r="S428" s="225"/>
    </row>
    <row r="429" spans="1:19" ht="33" thickBot="1">
      <c r="A429" s="202"/>
      <c r="B429" s="422"/>
      <c r="C429" s="423"/>
      <c r="D429" s="424"/>
      <c r="E429" s="423"/>
      <c r="F429" s="384" t="s">
        <v>74</v>
      </c>
      <c r="G429" s="417" t="s">
        <v>257</v>
      </c>
      <c r="H429" s="418">
        <v>2000</v>
      </c>
      <c r="I429" s="386">
        <v>0.6</v>
      </c>
      <c r="J429" s="386">
        <v>0.8</v>
      </c>
      <c r="K429" s="384" t="s">
        <v>172</v>
      </c>
      <c r="L429" s="404" t="s">
        <v>46</v>
      </c>
      <c r="M429" s="404" t="s">
        <v>42</v>
      </c>
      <c r="N429" s="407">
        <v>25000</v>
      </c>
      <c r="O429" s="407">
        <v>50000</v>
      </c>
      <c r="P429" s="411"/>
      <c r="Q429" s="384">
        <v>2</v>
      </c>
      <c r="R429" s="186"/>
      <c r="S429" s="225"/>
    </row>
    <row r="430" spans="1:19" ht="16">
      <c r="A430" s="202"/>
      <c r="B430" s="413" t="s">
        <v>327</v>
      </c>
      <c r="C430" s="414" t="s">
        <v>328</v>
      </c>
      <c r="D430" s="415" t="s">
        <v>19</v>
      </c>
      <c r="E430" s="414" t="s">
        <v>19</v>
      </c>
      <c r="F430" s="416" t="s">
        <v>74</v>
      </c>
      <c r="G430" s="417" t="s">
        <v>257</v>
      </c>
      <c r="H430" s="426">
        <v>4000</v>
      </c>
      <c r="I430" s="419">
        <v>0.75</v>
      </c>
      <c r="J430" s="7">
        <v>0.85</v>
      </c>
      <c r="K430" s="420" t="s">
        <v>305</v>
      </c>
      <c r="L430" s="384" t="s">
        <v>46</v>
      </c>
      <c r="M430" s="384" t="s">
        <v>42</v>
      </c>
      <c r="N430" s="421">
        <v>40000</v>
      </c>
      <c r="O430" s="421">
        <v>80000</v>
      </c>
      <c r="P430" s="411" t="s">
        <v>19</v>
      </c>
      <c r="Q430" s="384">
        <v>8</v>
      </c>
      <c r="R430" s="186"/>
      <c r="S430" s="225"/>
    </row>
    <row r="431" spans="1:19" ht="16">
      <c r="A431" s="202"/>
      <c r="B431" s="422"/>
      <c r="C431" s="423"/>
      <c r="D431" s="424"/>
      <c r="E431" s="423"/>
      <c r="F431" s="416" t="s">
        <v>74</v>
      </c>
      <c r="G431" s="417" t="s">
        <v>257</v>
      </c>
      <c r="H431" s="417">
        <v>4000</v>
      </c>
      <c r="I431" s="425">
        <v>0.75</v>
      </c>
      <c r="J431" s="16">
        <v>0.85</v>
      </c>
      <c r="K431" s="416" t="s">
        <v>202</v>
      </c>
      <c r="L431" s="384" t="s">
        <v>46</v>
      </c>
      <c r="M431" s="384" t="s">
        <v>42</v>
      </c>
      <c r="N431" s="389"/>
      <c r="O431" s="389"/>
      <c r="P431" s="411"/>
      <c r="Q431" s="384">
        <v>8</v>
      </c>
      <c r="R431" s="186"/>
      <c r="S431" s="225"/>
    </row>
    <row r="432" spans="1:19" ht="16">
      <c r="A432" s="202"/>
      <c r="B432" s="422"/>
      <c r="C432" s="423"/>
      <c r="D432" s="424"/>
      <c r="E432" s="423"/>
      <c r="F432" s="416" t="s">
        <v>74</v>
      </c>
      <c r="G432" s="417" t="s">
        <v>257</v>
      </c>
      <c r="H432" s="427">
        <v>4000</v>
      </c>
      <c r="I432" s="425">
        <v>0.75</v>
      </c>
      <c r="J432" s="16">
        <v>0.85</v>
      </c>
      <c r="K432" s="416" t="s">
        <v>303</v>
      </c>
      <c r="L432" s="384" t="s">
        <v>46</v>
      </c>
      <c r="M432" s="384" t="s">
        <v>42</v>
      </c>
      <c r="N432" s="410">
        <v>40000</v>
      </c>
      <c r="O432" s="410">
        <v>80000</v>
      </c>
      <c r="P432" s="411"/>
      <c r="Q432" s="384">
        <v>8</v>
      </c>
      <c r="R432" s="186"/>
      <c r="S432" s="225"/>
    </row>
    <row r="433" spans="1:19" ht="33" thickBot="1">
      <c r="A433" s="202"/>
      <c r="B433" s="422"/>
      <c r="C433" s="423"/>
      <c r="D433" s="424"/>
      <c r="E433" s="423"/>
      <c r="F433" s="384" t="s">
        <v>74</v>
      </c>
      <c r="G433" s="417" t="s">
        <v>257</v>
      </c>
      <c r="H433" s="384">
        <v>4000</v>
      </c>
      <c r="I433" s="386">
        <v>0.6</v>
      </c>
      <c r="J433" s="386">
        <v>0.8</v>
      </c>
      <c r="K433" s="384" t="s">
        <v>172</v>
      </c>
      <c r="L433" s="404" t="s">
        <v>46</v>
      </c>
      <c r="M433" s="404" t="s">
        <v>42</v>
      </c>
      <c r="N433" s="407">
        <v>25000</v>
      </c>
      <c r="O433" s="407">
        <v>50000</v>
      </c>
      <c r="P433" s="411"/>
      <c r="Q433" s="384">
        <v>2</v>
      </c>
      <c r="R433" s="186"/>
      <c r="S433" s="225"/>
    </row>
    <row r="434" spans="1:19" ht="16">
      <c r="A434" s="202"/>
      <c r="B434" s="413" t="s">
        <v>330</v>
      </c>
      <c r="C434" s="414" t="s">
        <v>331</v>
      </c>
      <c r="D434" s="415" t="s">
        <v>19</v>
      </c>
      <c r="E434" s="414" t="s">
        <v>19</v>
      </c>
      <c r="F434" s="416" t="s">
        <v>74</v>
      </c>
      <c r="G434" s="417" t="s">
        <v>257</v>
      </c>
      <c r="H434" s="426">
        <v>700</v>
      </c>
      <c r="I434" s="419">
        <v>0.75</v>
      </c>
      <c r="J434" s="7">
        <v>0.85</v>
      </c>
      <c r="K434" s="420" t="s">
        <v>305</v>
      </c>
      <c r="L434" s="384" t="s">
        <v>46</v>
      </c>
      <c r="M434" s="384" t="s">
        <v>42</v>
      </c>
      <c r="N434" s="421">
        <v>40000</v>
      </c>
      <c r="O434" s="421">
        <v>80000</v>
      </c>
      <c r="P434" s="411" t="s">
        <v>19</v>
      </c>
      <c r="Q434" s="384">
        <v>8</v>
      </c>
      <c r="R434" s="186"/>
      <c r="S434" s="225"/>
    </row>
    <row r="435" spans="1:19" ht="16">
      <c r="A435" s="202"/>
      <c r="B435" s="422"/>
      <c r="C435" s="423"/>
      <c r="D435" s="424"/>
      <c r="E435" s="423"/>
      <c r="F435" s="416" t="s">
        <v>74</v>
      </c>
      <c r="G435" s="417" t="s">
        <v>257</v>
      </c>
      <c r="H435" s="417">
        <v>700</v>
      </c>
      <c r="I435" s="425">
        <v>0.75</v>
      </c>
      <c r="J435" s="16">
        <v>0.85</v>
      </c>
      <c r="K435" s="416" t="s">
        <v>202</v>
      </c>
      <c r="L435" s="384" t="s">
        <v>46</v>
      </c>
      <c r="M435" s="384" t="s">
        <v>42</v>
      </c>
      <c r="N435" s="389"/>
      <c r="O435" s="389"/>
      <c r="P435" s="411"/>
      <c r="Q435" s="384">
        <v>8</v>
      </c>
      <c r="R435" s="186"/>
      <c r="S435" s="225"/>
    </row>
    <row r="436" spans="1:19" ht="16">
      <c r="A436" s="202"/>
      <c r="B436" s="422"/>
      <c r="C436" s="423"/>
      <c r="D436" s="424"/>
      <c r="E436" s="423"/>
      <c r="F436" s="416" t="s">
        <v>74</v>
      </c>
      <c r="G436" s="417" t="s">
        <v>257</v>
      </c>
      <c r="H436" s="427">
        <v>700</v>
      </c>
      <c r="I436" s="425">
        <v>0.75</v>
      </c>
      <c r="J436" s="16">
        <v>0.85</v>
      </c>
      <c r="K436" s="416" t="s">
        <v>303</v>
      </c>
      <c r="L436" s="384" t="s">
        <v>46</v>
      </c>
      <c r="M436" s="384" t="s">
        <v>42</v>
      </c>
      <c r="N436" s="410">
        <v>40000</v>
      </c>
      <c r="O436" s="410">
        <v>80000</v>
      </c>
      <c r="P436" s="411"/>
      <c r="Q436" s="384">
        <v>8</v>
      </c>
      <c r="R436" s="186"/>
      <c r="S436" s="225"/>
    </row>
    <row r="437" spans="1:19" ht="33" thickBot="1">
      <c r="A437" s="202"/>
      <c r="B437" s="422"/>
      <c r="C437" s="423"/>
      <c r="D437" s="424"/>
      <c r="E437" s="423"/>
      <c r="F437" s="384" t="s">
        <v>74</v>
      </c>
      <c r="G437" s="417" t="s">
        <v>257</v>
      </c>
      <c r="H437" s="384">
        <v>700</v>
      </c>
      <c r="I437" s="386">
        <v>0.6</v>
      </c>
      <c r="J437" s="386">
        <v>0.8</v>
      </c>
      <c r="K437" s="384" t="s">
        <v>172</v>
      </c>
      <c r="L437" s="404" t="s">
        <v>46</v>
      </c>
      <c r="M437" s="404" t="s">
        <v>42</v>
      </c>
      <c r="N437" s="407">
        <v>25000</v>
      </c>
      <c r="O437" s="407">
        <v>50000</v>
      </c>
      <c r="P437" s="411"/>
      <c r="Q437" s="384">
        <v>2</v>
      </c>
      <c r="R437" s="186"/>
      <c r="S437" s="225"/>
    </row>
    <row r="438" spans="1:19" ht="16">
      <c r="A438" s="202"/>
      <c r="B438" s="413" t="s">
        <v>332</v>
      </c>
      <c r="C438" s="414" t="s">
        <v>333</v>
      </c>
      <c r="D438" s="415" t="s">
        <v>19</v>
      </c>
      <c r="E438" s="414" t="s">
        <v>19</v>
      </c>
      <c r="F438" s="416" t="s">
        <v>74</v>
      </c>
      <c r="G438" s="417" t="s">
        <v>257</v>
      </c>
      <c r="H438" s="426">
        <v>500</v>
      </c>
      <c r="I438" s="419">
        <v>0.75</v>
      </c>
      <c r="J438" s="7">
        <v>0.85</v>
      </c>
      <c r="K438" s="420" t="s">
        <v>305</v>
      </c>
      <c r="L438" s="384" t="s">
        <v>46</v>
      </c>
      <c r="M438" s="384" t="s">
        <v>42</v>
      </c>
      <c r="N438" s="421">
        <v>40000</v>
      </c>
      <c r="O438" s="421">
        <v>80000</v>
      </c>
      <c r="P438" s="411" t="s">
        <v>19</v>
      </c>
      <c r="Q438" s="384">
        <v>8</v>
      </c>
      <c r="R438" s="186"/>
      <c r="S438" s="225"/>
    </row>
    <row r="439" spans="1:19" ht="16">
      <c r="A439" s="202"/>
      <c r="B439" s="422"/>
      <c r="C439" s="423"/>
      <c r="D439" s="424"/>
      <c r="E439" s="423"/>
      <c r="F439" s="416" t="s">
        <v>74</v>
      </c>
      <c r="G439" s="417" t="s">
        <v>257</v>
      </c>
      <c r="H439" s="417">
        <v>500</v>
      </c>
      <c r="I439" s="425">
        <v>0.75</v>
      </c>
      <c r="J439" s="16">
        <v>0.85</v>
      </c>
      <c r="K439" s="416" t="s">
        <v>202</v>
      </c>
      <c r="L439" s="384" t="s">
        <v>46</v>
      </c>
      <c r="M439" s="384" t="s">
        <v>42</v>
      </c>
      <c r="N439" s="389"/>
      <c r="O439" s="389"/>
      <c r="P439" s="411"/>
      <c r="Q439" s="384">
        <v>8</v>
      </c>
      <c r="R439" s="186"/>
      <c r="S439" s="225"/>
    </row>
    <row r="440" spans="1:19" ht="16">
      <c r="A440" s="202"/>
      <c r="B440" s="422"/>
      <c r="C440" s="423"/>
      <c r="D440" s="424"/>
      <c r="E440" s="423"/>
      <c r="F440" s="416" t="s">
        <v>74</v>
      </c>
      <c r="G440" s="417" t="s">
        <v>257</v>
      </c>
      <c r="H440" s="427">
        <v>500</v>
      </c>
      <c r="I440" s="425">
        <v>0.75</v>
      </c>
      <c r="J440" s="16">
        <v>0.85</v>
      </c>
      <c r="K440" s="416" t="s">
        <v>303</v>
      </c>
      <c r="L440" s="384" t="s">
        <v>46</v>
      </c>
      <c r="M440" s="384" t="s">
        <v>42</v>
      </c>
      <c r="N440" s="410">
        <v>40000</v>
      </c>
      <c r="O440" s="410">
        <v>80000</v>
      </c>
      <c r="P440" s="411"/>
      <c r="Q440" s="384">
        <v>8</v>
      </c>
      <c r="R440" s="186"/>
      <c r="S440" s="225"/>
    </row>
    <row r="441" spans="1:19" ht="33" thickBot="1">
      <c r="A441" s="202"/>
      <c r="B441" s="422"/>
      <c r="C441" s="423"/>
      <c r="D441" s="424"/>
      <c r="E441" s="423"/>
      <c r="F441" s="384" t="s">
        <v>74</v>
      </c>
      <c r="G441" s="417" t="s">
        <v>257</v>
      </c>
      <c r="H441" s="384">
        <v>500</v>
      </c>
      <c r="I441" s="386">
        <v>0.6</v>
      </c>
      <c r="J441" s="386">
        <v>0.8</v>
      </c>
      <c r="K441" s="384" t="s">
        <v>172</v>
      </c>
      <c r="L441" s="404" t="s">
        <v>46</v>
      </c>
      <c r="M441" s="404" t="s">
        <v>42</v>
      </c>
      <c r="N441" s="407">
        <v>25000</v>
      </c>
      <c r="O441" s="407">
        <v>50000</v>
      </c>
      <c r="P441" s="411"/>
      <c r="Q441" s="384">
        <v>2</v>
      </c>
      <c r="R441" s="186"/>
      <c r="S441" s="225"/>
    </row>
    <row r="442" spans="1:19" ht="16">
      <c r="A442" s="202"/>
      <c r="B442" s="413" t="s">
        <v>334</v>
      </c>
      <c r="C442" s="414" t="s">
        <v>335</v>
      </c>
      <c r="D442" s="415" t="s">
        <v>19</v>
      </c>
      <c r="E442" s="414" t="s">
        <v>19</v>
      </c>
      <c r="F442" s="416" t="s">
        <v>74</v>
      </c>
      <c r="G442" s="417" t="s">
        <v>257</v>
      </c>
      <c r="H442" s="426">
        <v>2000</v>
      </c>
      <c r="I442" s="419">
        <v>0.75</v>
      </c>
      <c r="J442" s="7">
        <v>0.85</v>
      </c>
      <c r="K442" s="420" t="s">
        <v>305</v>
      </c>
      <c r="L442" s="384" t="s">
        <v>46</v>
      </c>
      <c r="M442" s="384" t="s">
        <v>42</v>
      </c>
      <c r="N442" s="421">
        <v>40000</v>
      </c>
      <c r="O442" s="421">
        <v>80000</v>
      </c>
      <c r="P442" s="411" t="s">
        <v>19</v>
      </c>
      <c r="Q442" s="384">
        <v>8</v>
      </c>
      <c r="R442" s="186"/>
      <c r="S442" s="225"/>
    </row>
    <row r="443" spans="1:19" ht="16">
      <c r="A443" s="202"/>
      <c r="B443" s="422"/>
      <c r="C443" s="423"/>
      <c r="D443" s="424"/>
      <c r="E443" s="423"/>
      <c r="F443" s="416" t="s">
        <v>74</v>
      </c>
      <c r="G443" s="417" t="s">
        <v>257</v>
      </c>
      <c r="H443" s="417">
        <v>2000</v>
      </c>
      <c r="I443" s="425">
        <v>0.75</v>
      </c>
      <c r="J443" s="16">
        <v>0.85</v>
      </c>
      <c r="K443" s="416" t="s">
        <v>202</v>
      </c>
      <c r="L443" s="384" t="s">
        <v>46</v>
      </c>
      <c r="M443" s="384" t="s">
        <v>42</v>
      </c>
      <c r="N443" s="389"/>
      <c r="O443" s="389"/>
      <c r="P443" s="411"/>
      <c r="Q443" s="384">
        <v>8</v>
      </c>
      <c r="R443" s="186"/>
      <c r="S443" s="225"/>
    </row>
    <row r="444" spans="1:19" ht="16">
      <c r="A444" s="202"/>
      <c r="B444" s="422"/>
      <c r="C444" s="423"/>
      <c r="D444" s="424"/>
      <c r="E444" s="423"/>
      <c r="F444" s="416" t="s">
        <v>74</v>
      </c>
      <c r="G444" s="417" t="s">
        <v>257</v>
      </c>
      <c r="H444" s="427">
        <v>2000</v>
      </c>
      <c r="I444" s="425">
        <v>0.75</v>
      </c>
      <c r="J444" s="16">
        <v>0.85</v>
      </c>
      <c r="K444" s="416" t="s">
        <v>303</v>
      </c>
      <c r="L444" s="384" t="s">
        <v>46</v>
      </c>
      <c r="M444" s="384" t="s">
        <v>42</v>
      </c>
      <c r="N444" s="410">
        <v>40000</v>
      </c>
      <c r="O444" s="410">
        <v>80000</v>
      </c>
      <c r="P444" s="411"/>
      <c r="Q444" s="384">
        <v>8</v>
      </c>
      <c r="R444" s="186"/>
      <c r="S444" s="225"/>
    </row>
    <row r="445" spans="1:19" ht="32">
      <c r="A445" s="202"/>
      <c r="B445" s="422"/>
      <c r="C445" s="423"/>
      <c r="D445" s="424"/>
      <c r="E445" s="423"/>
      <c r="F445" s="384" t="s">
        <v>74</v>
      </c>
      <c r="G445" s="417" t="s">
        <v>257</v>
      </c>
      <c r="H445" s="384">
        <v>2000</v>
      </c>
      <c r="I445" s="386">
        <v>0.6</v>
      </c>
      <c r="J445" s="386">
        <v>0.8</v>
      </c>
      <c r="K445" s="384" t="s">
        <v>172</v>
      </c>
      <c r="L445" s="404" t="s">
        <v>46</v>
      </c>
      <c r="M445" s="404" t="s">
        <v>42</v>
      </c>
      <c r="N445" s="407">
        <v>25000</v>
      </c>
      <c r="O445" s="407">
        <v>50000</v>
      </c>
      <c r="P445" s="411"/>
      <c r="Q445" s="384">
        <v>2</v>
      </c>
      <c r="R445" s="186"/>
      <c r="S445" s="225"/>
    </row>
    <row r="446" spans="1:19" ht="32">
      <c r="A446" s="202"/>
      <c r="B446" s="381" t="s">
        <v>131</v>
      </c>
      <c r="C446" s="409" t="s">
        <v>336</v>
      </c>
      <c r="D446" s="381" t="s">
        <v>45</v>
      </c>
      <c r="E446" s="409">
        <v>1</v>
      </c>
      <c r="F446" s="384" t="s">
        <v>53</v>
      </c>
      <c r="G446" s="382" t="s">
        <v>63</v>
      </c>
      <c r="H446" s="428">
        <v>1000</v>
      </c>
      <c r="I446" s="386">
        <v>0.75</v>
      </c>
      <c r="J446" s="36">
        <v>0.85</v>
      </c>
      <c r="K446" s="384" t="s">
        <v>305</v>
      </c>
      <c r="L446" s="381" t="s">
        <v>118</v>
      </c>
      <c r="M446" s="381" t="s">
        <v>119</v>
      </c>
      <c r="N446" s="429">
        <v>100000</v>
      </c>
      <c r="O446" s="429">
        <v>200000</v>
      </c>
      <c r="P446" s="429" t="s">
        <v>19</v>
      </c>
      <c r="Q446" s="391">
        <v>8</v>
      </c>
      <c r="R446" s="186"/>
      <c r="S446" s="225"/>
    </row>
    <row r="447" spans="1:19" ht="32">
      <c r="A447" s="202"/>
      <c r="B447" s="381"/>
      <c r="C447" s="409"/>
      <c r="D447" s="381"/>
      <c r="E447" s="409"/>
      <c r="F447" s="384" t="s">
        <v>53</v>
      </c>
      <c r="G447" s="382" t="s">
        <v>63</v>
      </c>
      <c r="H447" s="428">
        <v>1000</v>
      </c>
      <c r="I447" s="386">
        <v>0.75</v>
      </c>
      <c r="J447" s="36">
        <v>0.85</v>
      </c>
      <c r="K447" s="384" t="s">
        <v>303</v>
      </c>
      <c r="L447" s="381"/>
      <c r="M447" s="381"/>
      <c r="N447" s="429"/>
      <c r="O447" s="429"/>
      <c r="P447" s="429"/>
      <c r="Q447" s="388"/>
      <c r="R447" s="186"/>
      <c r="S447" s="225"/>
    </row>
    <row r="448" spans="1:19" ht="32">
      <c r="A448" s="202"/>
      <c r="B448" s="381"/>
      <c r="C448" s="409"/>
      <c r="D448" s="381"/>
      <c r="E448" s="409"/>
      <c r="F448" s="384" t="s">
        <v>53</v>
      </c>
      <c r="G448" s="382" t="s">
        <v>63</v>
      </c>
      <c r="H448" s="428">
        <v>1000</v>
      </c>
      <c r="I448" s="386">
        <v>0.75</v>
      </c>
      <c r="J448" s="36">
        <v>0.85</v>
      </c>
      <c r="K448" s="384" t="s">
        <v>202</v>
      </c>
      <c r="L448" s="381"/>
      <c r="M448" s="381"/>
      <c r="N448" s="429"/>
      <c r="O448" s="429"/>
      <c r="P448" s="429"/>
      <c r="Q448" s="390"/>
      <c r="R448" s="186"/>
      <c r="S448" s="225"/>
    </row>
    <row r="449" spans="1:19" ht="48">
      <c r="A449" s="202"/>
      <c r="B449" s="381"/>
      <c r="C449" s="409"/>
      <c r="D449" s="381"/>
      <c r="E449" s="409">
        <v>2</v>
      </c>
      <c r="F449" s="384" t="s">
        <v>26</v>
      </c>
      <c r="G449" s="382" t="s">
        <v>63</v>
      </c>
      <c r="H449" s="428">
        <v>1000</v>
      </c>
      <c r="I449" s="386">
        <v>0.75</v>
      </c>
      <c r="J449" s="36">
        <v>0.85</v>
      </c>
      <c r="K449" s="384" t="s">
        <v>305</v>
      </c>
      <c r="L449" s="381"/>
      <c r="M449" s="381"/>
      <c r="N449" s="429"/>
      <c r="O449" s="429"/>
      <c r="P449" s="429"/>
      <c r="Q449" s="391">
        <v>8</v>
      </c>
      <c r="R449" s="186"/>
      <c r="S449" s="225"/>
    </row>
    <row r="450" spans="1:19" ht="48">
      <c r="A450" s="202"/>
      <c r="B450" s="381"/>
      <c r="C450" s="409"/>
      <c r="D450" s="381"/>
      <c r="E450" s="409"/>
      <c r="F450" s="384" t="s">
        <v>26</v>
      </c>
      <c r="G450" s="382" t="s">
        <v>63</v>
      </c>
      <c r="H450" s="428">
        <v>1000</v>
      </c>
      <c r="I450" s="386">
        <v>0.75</v>
      </c>
      <c r="J450" s="36">
        <v>0.85</v>
      </c>
      <c r="K450" s="384" t="s">
        <v>303</v>
      </c>
      <c r="L450" s="381"/>
      <c r="M450" s="381"/>
      <c r="N450" s="429"/>
      <c r="O450" s="429"/>
      <c r="P450" s="429"/>
      <c r="Q450" s="388"/>
      <c r="R450" s="186"/>
      <c r="S450" s="225"/>
    </row>
    <row r="451" spans="1:19" ht="48">
      <c r="A451" s="202"/>
      <c r="B451" s="381"/>
      <c r="C451" s="409"/>
      <c r="D451" s="381"/>
      <c r="E451" s="409"/>
      <c r="F451" s="384" t="s">
        <v>26</v>
      </c>
      <c r="G451" s="382" t="s">
        <v>63</v>
      </c>
      <c r="H451" s="428">
        <v>1000</v>
      </c>
      <c r="I451" s="386">
        <v>0.75</v>
      </c>
      <c r="J451" s="36">
        <v>0.85</v>
      </c>
      <c r="K451" s="384" t="s">
        <v>202</v>
      </c>
      <c r="L451" s="381"/>
      <c r="M451" s="381"/>
      <c r="N451" s="429"/>
      <c r="O451" s="429"/>
      <c r="P451" s="429"/>
      <c r="Q451" s="390"/>
      <c r="R451" s="186"/>
      <c r="S451" s="225"/>
    </row>
    <row r="452" spans="1:19" ht="32">
      <c r="A452" s="202"/>
      <c r="B452" s="381"/>
      <c r="C452" s="409"/>
      <c r="D452" s="381"/>
      <c r="E452" s="409">
        <v>1</v>
      </c>
      <c r="F452" s="384" t="s">
        <v>53</v>
      </c>
      <c r="G452" s="382" t="s">
        <v>63</v>
      </c>
      <c r="H452" s="428">
        <v>1000</v>
      </c>
      <c r="I452" s="386">
        <v>0.6</v>
      </c>
      <c r="J452" s="386">
        <v>0.8</v>
      </c>
      <c r="K452" s="381" t="s">
        <v>172</v>
      </c>
      <c r="L452" s="381" t="s">
        <v>118</v>
      </c>
      <c r="M452" s="381" t="s">
        <v>119</v>
      </c>
      <c r="N452" s="429">
        <v>30000</v>
      </c>
      <c r="O452" s="429">
        <v>60000</v>
      </c>
      <c r="P452" s="429" t="s">
        <v>19</v>
      </c>
      <c r="Q452" s="384">
        <v>2</v>
      </c>
      <c r="R452" s="186"/>
      <c r="S452" s="225"/>
    </row>
    <row r="453" spans="1:19" ht="32">
      <c r="A453" s="202"/>
      <c r="B453" s="381"/>
      <c r="C453" s="409"/>
      <c r="D453" s="381"/>
      <c r="E453" s="409"/>
      <c r="F453" s="384" t="s">
        <v>53</v>
      </c>
      <c r="G453" s="382" t="s">
        <v>63</v>
      </c>
      <c r="H453" s="428">
        <v>1000</v>
      </c>
      <c r="I453" s="386">
        <v>0.6</v>
      </c>
      <c r="J453" s="386">
        <v>0.8</v>
      </c>
      <c r="K453" s="381"/>
      <c r="L453" s="381"/>
      <c r="M453" s="381"/>
      <c r="N453" s="429"/>
      <c r="O453" s="429"/>
      <c r="P453" s="429"/>
      <c r="Q453" s="384">
        <v>2</v>
      </c>
      <c r="R453" s="186"/>
      <c r="S453" s="225"/>
    </row>
    <row r="454" spans="1:19" ht="32">
      <c r="A454" s="202"/>
      <c r="B454" s="381"/>
      <c r="C454" s="409"/>
      <c r="D454" s="381"/>
      <c r="E454" s="409"/>
      <c r="F454" s="384" t="s">
        <v>53</v>
      </c>
      <c r="G454" s="382" t="s">
        <v>63</v>
      </c>
      <c r="H454" s="428">
        <v>1000</v>
      </c>
      <c r="I454" s="386">
        <v>0.6</v>
      </c>
      <c r="J454" s="386">
        <v>0.8</v>
      </c>
      <c r="K454" s="381"/>
      <c r="L454" s="381"/>
      <c r="M454" s="381"/>
      <c r="N454" s="429"/>
      <c r="O454" s="429"/>
      <c r="P454" s="429"/>
      <c r="Q454" s="384">
        <v>2</v>
      </c>
      <c r="R454" s="186"/>
      <c r="S454" s="225"/>
    </row>
    <row r="455" spans="1:19" ht="48">
      <c r="A455" s="202"/>
      <c r="B455" s="381"/>
      <c r="C455" s="409"/>
      <c r="D455" s="381"/>
      <c r="E455" s="409">
        <v>2</v>
      </c>
      <c r="F455" s="384" t="s">
        <v>26</v>
      </c>
      <c r="G455" s="382" t="s">
        <v>63</v>
      </c>
      <c r="H455" s="428">
        <v>1000</v>
      </c>
      <c r="I455" s="386">
        <v>0.6</v>
      </c>
      <c r="J455" s="386">
        <v>0.8</v>
      </c>
      <c r="K455" s="381" t="s">
        <v>172</v>
      </c>
      <c r="L455" s="381"/>
      <c r="M455" s="381"/>
      <c r="N455" s="429"/>
      <c r="O455" s="429"/>
      <c r="P455" s="429"/>
      <c r="Q455" s="384">
        <v>2</v>
      </c>
      <c r="R455" s="186"/>
      <c r="S455" s="225"/>
    </row>
    <row r="456" spans="1:19" ht="48">
      <c r="A456" s="202"/>
      <c r="B456" s="381"/>
      <c r="C456" s="409"/>
      <c r="D456" s="381"/>
      <c r="E456" s="409"/>
      <c r="F456" s="384" t="s">
        <v>26</v>
      </c>
      <c r="G456" s="382" t="s">
        <v>63</v>
      </c>
      <c r="H456" s="428">
        <v>1000</v>
      </c>
      <c r="I456" s="386">
        <v>0.6</v>
      </c>
      <c r="J456" s="386">
        <v>0.8</v>
      </c>
      <c r="K456" s="381"/>
      <c r="L456" s="381"/>
      <c r="M456" s="381"/>
      <c r="N456" s="429"/>
      <c r="O456" s="429"/>
      <c r="P456" s="429"/>
      <c r="Q456" s="384">
        <v>2</v>
      </c>
      <c r="R456" s="186"/>
      <c r="S456" s="225"/>
    </row>
    <row r="457" spans="1:19" ht="48">
      <c r="A457" s="202"/>
      <c r="B457" s="381"/>
      <c r="C457" s="409"/>
      <c r="D457" s="381"/>
      <c r="E457" s="409"/>
      <c r="F457" s="384" t="s">
        <v>26</v>
      </c>
      <c r="G457" s="382" t="s">
        <v>63</v>
      </c>
      <c r="H457" s="428">
        <v>1000</v>
      </c>
      <c r="I457" s="386">
        <v>0.6</v>
      </c>
      <c r="J457" s="386">
        <v>0.8</v>
      </c>
      <c r="K457" s="381"/>
      <c r="L457" s="381"/>
      <c r="M457" s="381"/>
      <c r="N457" s="429"/>
      <c r="O457" s="429"/>
      <c r="P457" s="429"/>
      <c r="Q457" s="384">
        <v>2</v>
      </c>
      <c r="R457" s="186"/>
      <c r="S457" s="225"/>
    </row>
    <row r="458" spans="1:19" ht="48">
      <c r="A458" s="202"/>
      <c r="B458" s="430" t="s">
        <v>211</v>
      </c>
      <c r="C458" s="431" t="s">
        <v>212</v>
      </c>
      <c r="D458" s="432" t="s">
        <v>21</v>
      </c>
      <c r="E458" s="417">
        <v>1</v>
      </c>
      <c r="F458" s="416" t="s">
        <v>53</v>
      </c>
      <c r="G458" s="417" t="s">
        <v>67</v>
      </c>
      <c r="H458" s="417">
        <v>500</v>
      </c>
      <c r="I458" s="425">
        <v>0.75</v>
      </c>
      <c r="J458" s="16">
        <v>0.85</v>
      </c>
      <c r="K458" s="416" t="s">
        <v>311</v>
      </c>
      <c r="L458" s="391" t="s">
        <v>46</v>
      </c>
      <c r="M458" s="391" t="s">
        <v>42</v>
      </c>
      <c r="N458" s="421">
        <v>100000</v>
      </c>
      <c r="O458" s="421">
        <v>200000</v>
      </c>
      <c r="P458" s="433" t="s">
        <v>19</v>
      </c>
      <c r="Q458" s="391">
        <v>8</v>
      </c>
      <c r="R458" s="186"/>
      <c r="S458" s="225"/>
    </row>
    <row r="459" spans="1:19" ht="48">
      <c r="A459" s="202"/>
      <c r="B459" s="434"/>
      <c r="C459" s="435"/>
      <c r="D459" s="436"/>
      <c r="E459" s="417">
        <v>2</v>
      </c>
      <c r="F459" s="416" t="s">
        <v>26</v>
      </c>
      <c r="G459" s="417" t="s">
        <v>67</v>
      </c>
      <c r="H459" s="417">
        <v>500</v>
      </c>
      <c r="I459" s="425">
        <v>0.75</v>
      </c>
      <c r="J459" s="16">
        <v>0.85</v>
      </c>
      <c r="K459" s="416" t="s">
        <v>311</v>
      </c>
      <c r="L459" s="388"/>
      <c r="M459" s="388"/>
      <c r="N459" s="389"/>
      <c r="O459" s="389"/>
      <c r="P459" s="437"/>
      <c r="Q459" s="390"/>
      <c r="R459" s="186"/>
      <c r="S459" s="225"/>
    </row>
    <row r="460" spans="1:19" ht="32">
      <c r="A460" s="202"/>
      <c r="B460" s="438"/>
      <c r="C460" s="439"/>
      <c r="D460" s="440"/>
      <c r="E460" s="417">
        <v>1</v>
      </c>
      <c r="F460" s="416" t="s">
        <v>53</v>
      </c>
      <c r="G460" s="417" t="s">
        <v>67</v>
      </c>
      <c r="H460" s="417">
        <v>500</v>
      </c>
      <c r="I460" s="386">
        <v>0.6</v>
      </c>
      <c r="J460" s="386">
        <v>0.8</v>
      </c>
      <c r="K460" s="416" t="s">
        <v>172</v>
      </c>
      <c r="L460" s="390"/>
      <c r="M460" s="390"/>
      <c r="N460" s="407">
        <v>25000</v>
      </c>
      <c r="O460" s="407">
        <v>50000</v>
      </c>
      <c r="P460" s="408"/>
      <c r="Q460" s="404">
        <v>2</v>
      </c>
      <c r="R460" s="186"/>
      <c r="S460" s="225"/>
    </row>
    <row r="461" spans="1:19" ht="30" customHeight="1">
      <c r="A461" s="202"/>
      <c r="B461" s="430" t="s">
        <v>213</v>
      </c>
      <c r="C461" s="431" t="s">
        <v>214</v>
      </c>
      <c r="D461" s="432" t="s">
        <v>21</v>
      </c>
      <c r="E461" s="417">
        <v>1</v>
      </c>
      <c r="F461" s="416" t="s">
        <v>53</v>
      </c>
      <c r="G461" s="417" t="s">
        <v>67</v>
      </c>
      <c r="H461" s="417">
        <v>300</v>
      </c>
      <c r="I461" s="425">
        <v>0.75</v>
      </c>
      <c r="J461" s="16">
        <v>0.85</v>
      </c>
      <c r="K461" s="416" t="s">
        <v>311</v>
      </c>
      <c r="L461" s="391" t="s">
        <v>46</v>
      </c>
      <c r="M461" s="391" t="s">
        <v>42</v>
      </c>
      <c r="N461" s="421">
        <v>100000</v>
      </c>
      <c r="O461" s="421">
        <v>200000</v>
      </c>
      <c r="P461" s="433" t="s">
        <v>19</v>
      </c>
      <c r="Q461" s="391">
        <v>8</v>
      </c>
      <c r="R461" s="186"/>
      <c r="S461" s="225"/>
    </row>
    <row r="462" spans="1:19" ht="48">
      <c r="A462" s="202"/>
      <c r="B462" s="434"/>
      <c r="C462" s="435"/>
      <c r="D462" s="436"/>
      <c r="E462" s="417">
        <v>2</v>
      </c>
      <c r="F462" s="416" t="s">
        <v>26</v>
      </c>
      <c r="G462" s="417" t="s">
        <v>67</v>
      </c>
      <c r="H462" s="417">
        <v>300</v>
      </c>
      <c r="I462" s="425">
        <v>0.75</v>
      </c>
      <c r="J462" s="16">
        <v>0.85</v>
      </c>
      <c r="K462" s="416" t="s">
        <v>311</v>
      </c>
      <c r="L462" s="388"/>
      <c r="M462" s="388"/>
      <c r="N462" s="389"/>
      <c r="O462" s="389"/>
      <c r="P462" s="437"/>
      <c r="Q462" s="388"/>
      <c r="R462" s="186"/>
      <c r="S462" s="225"/>
    </row>
    <row r="463" spans="1:19" ht="32">
      <c r="A463" s="202"/>
      <c r="B463" s="438"/>
      <c r="C463" s="439"/>
      <c r="D463" s="440"/>
      <c r="E463" s="417">
        <v>1</v>
      </c>
      <c r="F463" s="416" t="s">
        <v>53</v>
      </c>
      <c r="G463" s="417" t="s">
        <v>67</v>
      </c>
      <c r="H463" s="417">
        <v>300</v>
      </c>
      <c r="I463" s="386">
        <v>0.6</v>
      </c>
      <c r="J463" s="386">
        <v>0.8</v>
      </c>
      <c r="K463" s="416" t="s">
        <v>172</v>
      </c>
      <c r="L463" s="390"/>
      <c r="M463" s="390"/>
      <c r="N463" s="407">
        <v>25000</v>
      </c>
      <c r="O463" s="407">
        <v>50000</v>
      </c>
      <c r="P463" s="408"/>
      <c r="Q463" s="404">
        <v>2</v>
      </c>
      <c r="R463" s="186"/>
      <c r="S463" s="225"/>
    </row>
    <row r="464" spans="1:19" ht="48">
      <c r="A464" s="202"/>
      <c r="B464" s="430" t="s">
        <v>215</v>
      </c>
      <c r="C464" s="431" t="s">
        <v>216</v>
      </c>
      <c r="D464" s="432" t="s">
        <v>21</v>
      </c>
      <c r="E464" s="417">
        <v>1</v>
      </c>
      <c r="F464" s="441" t="s">
        <v>53</v>
      </c>
      <c r="G464" s="427" t="s">
        <v>67</v>
      </c>
      <c r="H464" s="427">
        <v>1000</v>
      </c>
      <c r="I464" s="442">
        <v>0.75</v>
      </c>
      <c r="J464" s="52">
        <v>0.85</v>
      </c>
      <c r="K464" s="416" t="s">
        <v>311</v>
      </c>
      <c r="L464" s="391" t="s">
        <v>46</v>
      </c>
      <c r="M464" s="391" t="s">
        <v>42</v>
      </c>
      <c r="N464" s="421">
        <v>100000</v>
      </c>
      <c r="O464" s="421">
        <v>200000</v>
      </c>
      <c r="P464" s="433" t="s">
        <v>19</v>
      </c>
      <c r="Q464" s="391">
        <v>8</v>
      </c>
      <c r="R464" s="186"/>
      <c r="S464" s="225"/>
    </row>
    <row r="465" spans="1:19" ht="48">
      <c r="A465" s="202"/>
      <c r="B465" s="434"/>
      <c r="C465" s="435"/>
      <c r="D465" s="436"/>
      <c r="E465" s="417">
        <v>2</v>
      </c>
      <c r="F465" s="416" t="s">
        <v>26</v>
      </c>
      <c r="G465" s="417" t="s">
        <v>67</v>
      </c>
      <c r="H465" s="417">
        <v>1000</v>
      </c>
      <c r="I465" s="425">
        <v>0.75</v>
      </c>
      <c r="J465" s="16">
        <v>0.85</v>
      </c>
      <c r="K465" s="416" t="s">
        <v>311</v>
      </c>
      <c r="L465" s="388"/>
      <c r="M465" s="388"/>
      <c r="N465" s="389"/>
      <c r="O465" s="389"/>
      <c r="P465" s="437"/>
      <c r="Q465" s="388"/>
      <c r="R465" s="186"/>
      <c r="S465" s="225"/>
    </row>
    <row r="466" spans="1:19" ht="33" thickBot="1">
      <c r="A466" s="202"/>
      <c r="B466" s="443"/>
      <c r="C466" s="444"/>
      <c r="D466" s="445"/>
      <c r="E466" s="417">
        <v>1</v>
      </c>
      <c r="F466" s="416" t="s">
        <v>53</v>
      </c>
      <c r="G466" s="417" t="s">
        <v>67</v>
      </c>
      <c r="H466" s="417">
        <v>1000</v>
      </c>
      <c r="I466" s="386">
        <v>0.6</v>
      </c>
      <c r="J466" s="386">
        <v>0.8</v>
      </c>
      <c r="K466" s="416" t="s">
        <v>172</v>
      </c>
      <c r="L466" s="446"/>
      <c r="M466" s="446"/>
      <c r="N466" s="407">
        <v>25000</v>
      </c>
      <c r="O466" s="407">
        <v>50000</v>
      </c>
      <c r="P466" s="447"/>
      <c r="Q466" s="404">
        <v>2</v>
      </c>
      <c r="R466" s="186"/>
      <c r="S466" s="225"/>
    </row>
    <row r="467" spans="1:19" ht="30" customHeight="1">
      <c r="A467" s="201" t="s">
        <v>157</v>
      </c>
      <c r="B467" s="448" t="s">
        <v>83</v>
      </c>
      <c r="C467" s="449" t="s">
        <v>25</v>
      </c>
      <c r="D467" s="448" t="s">
        <v>45</v>
      </c>
      <c r="E467" s="412">
        <v>1</v>
      </c>
      <c r="F467" s="450" t="s">
        <v>53</v>
      </c>
      <c r="G467" s="451" t="s">
        <v>158</v>
      </c>
      <c r="H467" s="450">
        <v>300</v>
      </c>
      <c r="I467" s="452">
        <v>0.6</v>
      </c>
      <c r="J467" s="452">
        <v>0.7</v>
      </c>
      <c r="K467" s="449" t="s">
        <v>305</v>
      </c>
      <c r="L467" s="448" t="s">
        <v>159</v>
      </c>
      <c r="M467" s="448" t="s">
        <v>160</v>
      </c>
      <c r="N467" s="453">
        <v>50000</v>
      </c>
      <c r="O467" s="453">
        <v>100000</v>
      </c>
      <c r="P467" s="454">
        <v>300000</v>
      </c>
      <c r="Q467" s="448">
        <v>8</v>
      </c>
      <c r="R467" s="191">
        <v>2</v>
      </c>
      <c r="S467" s="224" t="s">
        <v>161</v>
      </c>
    </row>
    <row r="468" spans="1:19" ht="48">
      <c r="A468" s="202"/>
      <c r="B468" s="388"/>
      <c r="C468" s="455"/>
      <c r="D468" s="388"/>
      <c r="E468" s="382">
        <v>2</v>
      </c>
      <c r="F468" s="384" t="s">
        <v>26</v>
      </c>
      <c r="G468" s="385" t="s">
        <v>158</v>
      </c>
      <c r="H468" s="384">
        <v>300</v>
      </c>
      <c r="I468" s="386">
        <v>0.6</v>
      </c>
      <c r="J468" s="386">
        <v>0.7</v>
      </c>
      <c r="K468" s="402"/>
      <c r="L468" s="390"/>
      <c r="M468" s="390"/>
      <c r="N468" s="387"/>
      <c r="O468" s="387"/>
      <c r="P468" s="437"/>
      <c r="Q468" s="390"/>
      <c r="R468" s="186"/>
      <c r="S468" s="225"/>
    </row>
    <row r="469" spans="1:19" ht="30" customHeight="1">
      <c r="A469" s="202"/>
      <c r="B469" s="388"/>
      <c r="C469" s="455"/>
      <c r="D469" s="388"/>
      <c r="E469" s="382">
        <v>1</v>
      </c>
      <c r="F469" s="384" t="s">
        <v>53</v>
      </c>
      <c r="G469" s="385" t="s">
        <v>162</v>
      </c>
      <c r="H469" s="384">
        <v>300</v>
      </c>
      <c r="I469" s="386">
        <v>0.75</v>
      </c>
      <c r="J469" s="386">
        <v>0.85</v>
      </c>
      <c r="K469" s="456" t="s">
        <v>303</v>
      </c>
      <c r="L469" s="391" t="s">
        <v>159</v>
      </c>
      <c r="M469" s="391" t="s">
        <v>160</v>
      </c>
      <c r="N469" s="387"/>
      <c r="O469" s="387"/>
      <c r="P469" s="437"/>
      <c r="Q469" s="391">
        <v>8</v>
      </c>
      <c r="R469" s="186"/>
      <c r="S469" s="225"/>
    </row>
    <row r="470" spans="1:19" ht="58.75" customHeight="1">
      <c r="A470" s="202"/>
      <c r="B470" s="388"/>
      <c r="C470" s="455"/>
      <c r="D470" s="388"/>
      <c r="E470" s="382">
        <v>2</v>
      </c>
      <c r="F470" s="384" t="s">
        <v>26</v>
      </c>
      <c r="G470" s="385" t="s">
        <v>162</v>
      </c>
      <c r="H470" s="384">
        <v>300</v>
      </c>
      <c r="I470" s="386">
        <v>0.75</v>
      </c>
      <c r="J470" s="386">
        <v>0.85</v>
      </c>
      <c r="K470" s="402"/>
      <c r="L470" s="390"/>
      <c r="M470" s="390"/>
      <c r="N470" s="387"/>
      <c r="O470" s="387"/>
      <c r="P470" s="437"/>
      <c r="Q470" s="390"/>
      <c r="R470" s="186"/>
      <c r="S470" s="225"/>
    </row>
    <row r="471" spans="1:19" ht="32">
      <c r="A471" s="202"/>
      <c r="B471" s="388"/>
      <c r="C471" s="455"/>
      <c r="D471" s="388"/>
      <c r="E471" s="382">
        <v>1</v>
      </c>
      <c r="F471" s="384" t="s">
        <v>53</v>
      </c>
      <c r="G471" s="385" t="s">
        <v>162</v>
      </c>
      <c r="H471" s="384">
        <v>300</v>
      </c>
      <c r="I471" s="386">
        <v>0.75</v>
      </c>
      <c r="J471" s="386">
        <v>0.85</v>
      </c>
      <c r="K471" s="456" t="s">
        <v>202</v>
      </c>
      <c r="L471" s="391" t="s">
        <v>159</v>
      </c>
      <c r="M471" s="391" t="s">
        <v>160</v>
      </c>
      <c r="N471" s="387"/>
      <c r="O471" s="387"/>
      <c r="P471" s="437"/>
      <c r="Q471" s="391">
        <v>8</v>
      </c>
      <c r="R471" s="186"/>
      <c r="S471" s="225"/>
    </row>
    <row r="472" spans="1:19" ht="48">
      <c r="A472" s="202"/>
      <c r="B472" s="390"/>
      <c r="C472" s="402"/>
      <c r="D472" s="390"/>
      <c r="E472" s="382">
        <v>2</v>
      </c>
      <c r="F472" s="384" t="s">
        <v>26</v>
      </c>
      <c r="G472" s="385" t="s">
        <v>162</v>
      </c>
      <c r="H472" s="384">
        <v>300</v>
      </c>
      <c r="I472" s="386">
        <v>0.75</v>
      </c>
      <c r="J472" s="386">
        <v>0.85</v>
      </c>
      <c r="K472" s="402"/>
      <c r="L472" s="390"/>
      <c r="M472" s="390"/>
      <c r="N472" s="389"/>
      <c r="O472" s="389"/>
      <c r="P472" s="408"/>
      <c r="Q472" s="390"/>
      <c r="R472" s="186"/>
      <c r="S472" s="225"/>
    </row>
    <row r="473" spans="1:19" ht="30" customHeight="1">
      <c r="A473" s="202"/>
      <c r="B473" s="391" t="s">
        <v>163</v>
      </c>
      <c r="C473" s="456" t="s">
        <v>48</v>
      </c>
      <c r="D473" s="391" t="s">
        <v>45</v>
      </c>
      <c r="E473" s="382">
        <v>1</v>
      </c>
      <c r="F473" s="384" t="s">
        <v>53</v>
      </c>
      <c r="G473" s="385" t="s">
        <v>62</v>
      </c>
      <c r="H473" s="384">
        <v>500</v>
      </c>
      <c r="I473" s="386">
        <v>0.6</v>
      </c>
      <c r="J473" s="386">
        <v>0.7</v>
      </c>
      <c r="K473" s="456" t="s">
        <v>305</v>
      </c>
      <c r="L473" s="391" t="s">
        <v>159</v>
      </c>
      <c r="M473" s="391" t="s">
        <v>160</v>
      </c>
      <c r="N473" s="421">
        <v>50000</v>
      </c>
      <c r="O473" s="421">
        <v>100000</v>
      </c>
      <c r="P473" s="433">
        <v>300000</v>
      </c>
      <c r="Q473" s="391">
        <v>8</v>
      </c>
      <c r="R473" s="186"/>
      <c r="S473" s="225"/>
    </row>
    <row r="474" spans="1:19" ht="48">
      <c r="A474" s="202"/>
      <c r="B474" s="388"/>
      <c r="C474" s="455"/>
      <c r="D474" s="388"/>
      <c r="E474" s="382">
        <v>2</v>
      </c>
      <c r="F474" s="384" t="s">
        <v>26</v>
      </c>
      <c r="G474" s="385" t="s">
        <v>62</v>
      </c>
      <c r="H474" s="384">
        <v>500</v>
      </c>
      <c r="I474" s="386">
        <v>0.6</v>
      </c>
      <c r="J474" s="386">
        <v>0.7</v>
      </c>
      <c r="K474" s="402"/>
      <c r="L474" s="390"/>
      <c r="M474" s="390"/>
      <c r="N474" s="387"/>
      <c r="O474" s="387"/>
      <c r="P474" s="437"/>
      <c r="Q474" s="390"/>
      <c r="R474" s="186"/>
      <c r="S474" s="225"/>
    </row>
    <row r="475" spans="1:19" ht="32">
      <c r="A475" s="202"/>
      <c r="B475" s="388"/>
      <c r="C475" s="455"/>
      <c r="D475" s="388"/>
      <c r="E475" s="382">
        <v>1</v>
      </c>
      <c r="F475" s="384" t="s">
        <v>53</v>
      </c>
      <c r="G475" s="385" t="s">
        <v>63</v>
      </c>
      <c r="H475" s="384">
        <v>500</v>
      </c>
      <c r="I475" s="386">
        <v>0.75</v>
      </c>
      <c r="J475" s="386">
        <v>0.85</v>
      </c>
      <c r="K475" s="456" t="s">
        <v>303</v>
      </c>
      <c r="L475" s="391" t="s">
        <v>159</v>
      </c>
      <c r="M475" s="391" t="s">
        <v>160</v>
      </c>
      <c r="N475" s="387"/>
      <c r="O475" s="387"/>
      <c r="P475" s="437"/>
      <c r="Q475" s="391">
        <v>8</v>
      </c>
      <c r="R475" s="186"/>
      <c r="S475" s="225"/>
    </row>
    <row r="476" spans="1:19" ht="48">
      <c r="A476" s="202"/>
      <c r="B476" s="388"/>
      <c r="C476" s="455"/>
      <c r="D476" s="388"/>
      <c r="E476" s="382">
        <v>2</v>
      </c>
      <c r="F476" s="384" t="s">
        <v>26</v>
      </c>
      <c r="G476" s="385" t="s">
        <v>63</v>
      </c>
      <c r="H476" s="384">
        <v>500</v>
      </c>
      <c r="I476" s="386">
        <v>0.75</v>
      </c>
      <c r="J476" s="386">
        <v>0.85</v>
      </c>
      <c r="K476" s="402"/>
      <c r="L476" s="390"/>
      <c r="M476" s="390"/>
      <c r="N476" s="387"/>
      <c r="O476" s="387"/>
      <c r="P476" s="437"/>
      <c r="Q476" s="390"/>
      <c r="R476" s="186"/>
      <c r="S476" s="225"/>
    </row>
    <row r="477" spans="1:19" ht="30" customHeight="1">
      <c r="A477" s="202"/>
      <c r="B477" s="388"/>
      <c r="C477" s="455"/>
      <c r="D477" s="388"/>
      <c r="E477" s="382">
        <v>1</v>
      </c>
      <c r="F477" s="384" t="s">
        <v>53</v>
      </c>
      <c r="G477" s="385" t="s">
        <v>63</v>
      </c>
      <c r="H477" s="384">
        <v>500</v>
      </c>
      <c r="I477" s="386">
        <v>0.75</v>
      </c>
      <c r="J477" s="386">
        <v>0.85</v>
      </c>
      <c r="K477" s="456" t="s">
        <v>202</v>
      </c>
      <c r="L477" s="391" t="s">
        <v>159</v>
      </c>
      <c r="M477" s="391" t="s">
        <v>160</v>
      </c>
      <c r="N477" s="387"/>
      <c r="O477" s="387"/>
      <c r="P477" s="437"/>
      <c r="Q477" s="391">
        <v>8</v>
      </c>
      <c r="R477" s="186"/>
      <c r="S477" s="225"/>
    </row>
    <row r="478" spans="1:19" ht="48">
      <c r="A478" s="202"/>
      <c r="B478" s="390"/>
      <c r="C478" s="402"/>
      <c r="D478" s="390"/>
      <c r="E478" s="382">
        <v>2</v>
      </c>
      <c r="F478" s="384" t="s">
        <v>26</v>
      </c>
      <c r="G478" s="385" t="s">
        <v>63</v>
      </c>
      <c r="H478" s="384">
        <v>500</v>
      </c>
      <c r="I478" s="386">
        <v>0.75</v>
      </c>
      <c r="J478" s="386">
        <v>0.85</v>
      </c>
      <c r="K478" s="402"/>
      <c r="L478" s="390"/>
      <c r="M478" s="390"/>
      <c r="N478" s="389"/>
      <c r="O478" s="389"/>
      <c r="P478" s="408"/>
      <c r="Q478" s="390"/>
      <c r="R478" s="186"/>
      <c r="S478" s="225"/>
    </row>
    <row r="479" spans="1:19" ht="30" customHeight="1">
      <c r="A479" s="202"/>
      <c r="B479" s="391" t="s">
        <v>85</v>
      </c>
      <c r="C479" s="456" t="s">
        <v>88</v>
      </c>
      <c r="D479" s="391" t="s">
        <v>77</v>
      </c>
      <c r="E479" s="457">
        <v>1</v>
      </c>
      <c r="F479" s="384" t="s">
        <v>53</v>
      </c>
      <c r="G479" s="391" t="s">
        <v>78</v>
      </c>
      <c r="H479" s="391">
        <v>1000</v>
      </c>
      <c r="I479" s="458">
        <v>0.7</v>
      </c>
      <c r="J479" s="458">
        <v>0.9</v>
      </c>
      <c r="K479" s="456" t="s">
        <v>312</v>
      </c>
      <c r="L479" s="458" t="s">
        <v>164</v>
      </c>
      <c r="M479" s="458" t="s">
        <v>128</v>
      </c>
      <c r="N479" s="459">
        <v>15000</v>
      </c>
      <c r="O479" s="459">
        <v>30000</v>
      </c>
      <c r="P479" s="459">
        <v>300000</v>
      </c>
      <c r="Q479" s="460">
        <v>8</v>
      </c>
      <c r="R479" s="186"/>
      <c r="S479" s="225"/>
    </row>
    <row r="480" spans="1:19" ht="48">
      <c r="A480" s="202"/>
      <c r="B480" s="388"/>
      <c r="C480" s="455"/>
      <c r="D480" s="388"/>
      <c r="E480" s="457">
        <v>2</v>
      </c>
      <c r="F480" s="384" t="s">
        <v>26</v>
      </c>
      <c r="G480" s="390"/>
      <c r="H480" s="390"/>
      <c r="I480" s="461"/>
      <c r="J480" s="461"/>
      <c r="K480" s="402"/>
      <c r="L480" s="461"/>
      <c r="M480" s="461"/>
      <c r="N480" s="462"/>
      <c r="O480" s="462"/>
      <c r="P480" s="462"/>
      <c r="Q480" s="463"/>
      <c r="R480" s="186"/>
      <c r="S480" s="225"/>
    </row>
    <row r="481" spans="1:19" ht="32">
      <c r="A481" s="202"/>
      <c r="B481" s="388"/>
      <c r="C481" s="455"/>
      <c r="D481" s="388"/>
      <c r="E481" s="457">
        <v>1</v>
      </c>
      <c r="F481" s="384" t="s">
        <v>53</v>
      </c>
      <c r="G481" s="391" t="s">
        <v>78</v>
      </c>
      <c r="H481" s="391">
        <v>1000</v>
      </c>
      <c r="I481" s="458">
        <v>0.7</v>
      </c>
      <c r="J481" s="458">
        <v>0.9</v>
      </c>
      <c r="K481" s="456" t="s">
        <v>313</v>
      </c>
      <c r="L481" s="458" t="s">
        <v>164</v>
      </c>
      <c r="M481" s="458" t="s">
        <v>128</v>
      </c>
      <c r="N481" s="462"/>
      <c r="O481" s="462"/>
      <c r="P481" s="462"/>
      <c r="Q481" s="463"/>
      <c r="R481" s="186"/>
      <c r="S481" s="225"/>
    </row>
    <row r="482" spans="1:19" ht="48">
      <c r="A482" s="202"/>
      <c r="B482" s="388"/>
      <c r="C482" s="455"/>
      <c r="D482" s="388"/>
      <c r="E482" s="457">
        <v>2</v>
      </c>
      <c r="F482" s="384" t="s">
        <v>26</v>
      </c>
      <c r="G482" s="390"/>
      <c r="H482" s="390"/>
      <c r="I482" s="461"/>
      <c r="J482" s="461"/>
      <c r="K482" s="402"/>
      <c r="L482" s="461"/>
      <c r="M482" s="461"/>
      <c r="N482" s="462"/>
      <c r="O482" s="462"/>
      <c r="P482" s="462"/>
      <c r="Q482" s="463"/>
      <c r="R482" s="186"/>
      <c r="S482" s="225"/>
    </row>
    <row r="483" spans="1:19" ht="32">
      <c r="A483" s="202"/>
      <c r="B483" s="388"/>
      <c r="C483" s="455"/>
      <c r="D483" s="388"/>
      <c r="E483" s="457">
        <v>1</v>
      </c>
      <c r="F483" s="384" t="s">
        <v>53</v>
      </c>
      <c r="G483" s="391" t="s">
        <v>62</v>
      </c>
      <c r="H483" s="391">
        <v>1000</v>
      </c>
      <c r="I483" s="458">
        <v>0.7</v>
      </c>
      <c r="J483" s="458">
        <v>0.9</v>
      </c>
      <c r="K483" s="456" t="s">
        <v>165</v>
      </c>
      <c r="L483" s="458" t="s">
        <v>164</v>
      </c>
      <c r="M483" s="458" t="s">
        <v>128</v>
      </c>
      <c r="N483" s="462"/>
      <c r="O483" s="462"/>
      <c r="P483" s="462"/>
      <c r="Q483" s="463"/>
      <c r="R483" s="186"/>
      <c r="S483" s="225"/>
    </row>
    <row r="484" spans="1:19" ht="48">
      <c r="A484" s="202"/>
      <c r="B484" s="388"/>
      <c r="C484" s="455"/>
      <c r="D484" s="388"/>
      <c r="E484" s="457">
        <v>2</v>
      </c>
      <c r="F484" s="384" t="s">
        <v>26</v>
      </c>
      <c r="G484" s="390"/>
      <c r="H484" s="390"/>
      <c r="I484" s="461"/>
      <c r="J484" s="461"/>
      <c r="K484" s="402"/>
      <c r="L484" s="461"/>
      <c r="M484" s="461"/>
      <c r="N484" s="464"/>
      <c r="O484" s="464"/>
      <c r="P484" s="462"/>
      <c r="Q484" s="465"/>
      <c r="R484" s="186"/>
      <c r="S484" s="225"/>
    </row>
    <row r="485" spans="1:19" ht="30" customHeight="1">
      <c r="A485" s="202"/>
      <c r="B485" s="388"/>
      <c r="C485" s="455"/>
      <c r="D485" s="388"/>
      <c r="E485" s="457">
        <v>1</v>
      </c>
      <c r="F485" s="384" t="s">
        <v>53</v>
      </c>
      <c r="G485" s="391" t="s">
        <v>78</v>
      </c>
      <c r="H485" s="391">
        <v>1000</v>
      </c>
      <c r="I485" s="458">
        <v>0.7</v>
      </c>
      <c r="J485" s="458">
        <v>0.9</v>
      </c>
      <c r="K485" s="456" t="s">
        <v>204</v>
      </c>
      <c r="L485" s="458" t="s">
        <v>164</v>
      </c>
      <c r="M485" s="458" t="s">
        <v>128</v>
      </c>
      <c r="N485" s="459">
        <v>60000</v>
      </c>
      <c r="O485" s="459">
        <v>120000</v>
      </c>
      <c r="P485" s="462"/>
      <c r="Q485" s="460">
        <v>8</v>
      </c>
      <c r="R485" s="186"/>
      <c r="S485" s="225"/>
    </row>
    <row r="486" spans="1:19" ht="48">
      <c r="A486" s="202"/>
      <c r="B486" s="388"/>
      <c r="C486" s="455"/>
      <c r="D486" s="388"/>
      <c r="E486" s="457">
        <v>2</v>
      </c>
      <c r="F486" s="384" t="s">
        <v>26</v>
      </c>
      <c r="G486" s="390"/>
      <c r="H486" s="390"/>
      <c r="I486" s="461"/>
      <c r="J486" s="461"/>
      <c r="K486" s="402"/>
      <c r="L486" s="461"/>
      <c r="M486" s="461"/>
      <c r="N486" s="462"/>
      <c r="O486" s="462"/>
      <c r="P486" s="462"/>
      <c r="Q486" s="463"/>
      <c r="R486" s="186"/>
      <c r="S486" s="225"/>
    </row>
    <row r="487" spans="1:19" ht="32">
      <c r="A487" s="202"/>
      <c r="B487" s="388"/>
      <c r="C487" s="455"/>
      <c r="D487" s="388"/>
      <c r="E487" s="457">
        <v>1</v>
      </c>
      <c r="F487" s="384" t="s">
        <v>53</v>
      </c>
      <c r="G487" s="391" t="s">
        <v>78</v>
      </c>
      <c r="H487" s="391">
        <v>1000</v>
      </c>
      <c r="I487" s="458">
        <v>0.7</v>
      </c>
      <c r="J487" s="458">
        <v>0.9</v>
      </c>
      <c r="K487" s="456" t="s">
        <v>203</v>
      </c>
      <c r="L487" s="458" t="s">
        <v>164</v>
      </c>
      <c r="M487" s="458" t="s">
        <v>128</v>
      </c>
      <c r="N487" s="462"/>
      <c r="O487" s="462"/>
      <c r="P487" s="462"/>
      <c r="Q487" s="463"/>
      <c r="R487" s="186"/>
      <c r="S487" s="225"/>
    </row>
    <row r="488" spans="1:19" ht="48">
      <c r="A488" s="202"/>
      <c r="B488" s="390"/>
      <c r="C488" s="402"/>
      <c r="D488" s="390"/>
      <c r="E488" s="457">
        <v>2</v>
      </c>
      <c r="F488" s="384" t="s">
        <v>26</v>
      </c>
      <c r="G488" s="390"/>
      <c r="H488" s="390"/>
      <c r="I488" s="461"/>
      <c r="J488" s="461"/>
      <c r="K488" s="402"/>
      <c r="L488" s="461"/>
      <c r="M488" s="461"/>
      <c r="N488" s="464"/>
      <c r="O488" s="464"/>
      <c r="P488" s="464"/>
      <c r="Q488" s="465"/>
      <c r="R488" s="186"/>
      <c r="S488" s="225"/>
    </row>
    <row r="489" spans="1:19" ht="30" customHeight="1">
      <c r="A489" s="202"/>
      <c r="B489" s="391" t="s">
        <v>86</v>
      </c>
      <c r="C489" s="456" t="s">
        <v>89</v>
      </c>
      <c r="D489" s="391" t="s">
        <v>77</v>
      </c>
      <c r="E489" s="457">
        <v>1</v>
      </c>
      <c r="F489" s="384" t="s">
        <v>53</v>
      </c>
      <c r="G489" s="391" t="s">
        <v>65</v>
      </c>
      <c r="H489" s="391">
        <v>700</v>
      </c>
      <c r="I489" s="458">
        <v>0.7</v>
      </c>
      <c r="J489" s="458">
        <v>0.9</v>
      </c>
      <c r="K489" s="456" t="s">
        <v>312</v>
      </c>
      <c r="L489" s="458" t="s">
        <v>164</v>
      </c>
      <c r="M489" s="458" t="s">
        <v>128</v>
      </c>
      <c r="N489" s="459">
        <v>20000</v>
      </c>
      <c r="O489" s="459">
        <v>40000</v>
      </c>
      <c r="P489" s="459">
        <v>300000</v>
      </c>
      <c r="Q489" s="460">
        <v>8</v>
      </c>
      <c r="R489" s="186"/>
      <c r="S489" s="225"/>
    </row>
    <row r="490" spans="1:19" ht="48">
      <c r="A490" s="202"/>
      <c r="B490" s="388"/>
      <c r="C490" s="455"/>
      <c r="D490" s="388"/>
      <c r="E490" s="457">
        <v>2</v>
      </c>
      <c r="F490" s="384" t="s">
        <v>26</v>
      </c>
      <c r="G490" s="390"/>
      <c r="H490" s="390"/>
      <c r="I490" s="461"/>
      <c r="J490" s="461"/>
      <c r="K490" s="402"/>
      <c r="L490" s="461"/>
      <c r="M490" s="461"/>
      <c r="N490" s="462"/>
      <c r="O490" s="462"/>
      <c r="P490" s="462"/>
      <c r="Q490" s="463"/>
      <c r="R490" s="186"/>
      <c r="S490" s="225"/>
    </row>
    <row r="491" spans="1:19" ht="32">
      <c r="A491" s="202"/>
      <c r="B491" s="388"/>
      <c r="C491" s="455"/>
      <c r="D491" s="388"/>
      <c r="E491" s="457">
        <v>1</v>
      </c>
      <c r="F491" s="384" t="s">
        <v>53</v>
      </c>
      <c r="G491" s="391" t="s">
        <v>65</v>
      </c>
      <c r="H491" s="391">
        <v>700</v>
      </c>
      <c r="I491" s="458">
        <v>0.7</v>
      </c>
      <c r="J491" s="458">
        <v>0.9</v>
      </c>
      <c r="K491" s="456" t="s">
        <v>313</v>
      </c>
      <c r="L491" s="458" t="s">
        <v>164</v>
      </c>
      <c r="M491" s="458" t="s">
        <v>128</v>
      </c>
      <c r="N491" s="462"/>
      <c r="O491" s="462"/>
      <c r="P491" s="462"/>
      <c r="Q491" s="463"/>
      <c r="R491" s="186"/>
      <c r="S491" s="225"/>
    </row>
    <row r="492" spans="1:19" ht="48">
      <c r="A492" s="202"/>
      <c r="B492" s="388"/>
      <c r="C492" s="455"/>
      <c r="D492" s="388"/>
      <c r="E492" s="457">
        <v>2</v>
      </c>
      <c r="F492" s="384" t="s">
        <v>26</v>
      </c>
      <c r="G492" s="390"/>
      <c r="H492" s="390"/>
      <c r="I492" s="461"/>
      <c r="J492" s="461"/>
      <c r="K492" s="402"/>
      <c r="L492" s="461"/>
      <c r="M492" s="461"/>
      <c r="N492" s="462"/>
      <c r="O492" s="462"/>
      <c r="P492" s="462"/>
      <c r="Q492" s="463"/>
      <c r="R492" s="186"/>
      <c r="S492" s="225"/>
    </row>
    <row r="493" spans="1:19" ht="32">
      <c r="A493" s="202"/>
      <c r="B493" s="388"/>
      <c r="C493" s="455"/>
      <c r="D493" s="388"/>
      <c r="E493" s="457">
        <v>1</v>
      </c>
      <c r="F493" s="384" t="s">
        <v>53</v>
      </c>
      <c r="G493" s="391" t="s">
        <v>166</v>
      </c>
      <c r="H493" s="391">
        <v>700</v>
      </c>
      <c r="I493" s="458">
        <v>0.7</v>
      </c>
      <c r="J493" s="458">
        <v>0.9</v>
      </c>
      <c r="K493" s="456" t="s">
        <v>167</v>
      </c>
      <c r="L493" s="458" t="s">
        <v>164</v>
      </c>
      <c r="M493" s="458" t="s">
        <v>128</v>
      </c>
      <c r="N493" s="462"/>
      <c r="O493" s="462"/>
      <c r="P493" s="462"/>
      <c r="Q493" s="463"/>
      <c r="R493" s="186"/>
      <c r="S493" s="225"/>
    </row>
    <row r="494" spans="1:19" ht="48">
      <c r="A494" s="202"/>
      <c r="B494" s="388"/>
      <c r="C494" s="455"/>
      <c r="D494" s="388"/>
      <c r="E494" s="457">
        <v>2</v>
      </c>
      <c r="F494" s="384" t="s">
        <v>26</v>
      </c>
      <c r="G494" s="390"/>
      <c r="H494" s="390"/>
      <c r="I494" s="461"/>
      <c r="J494" s="461"/>
      <c r="K494" s="402"/>
      <c r="L494" s="461"/>
      <c r="M494" s="461"/>
      <c r="N494" s="464"/>
      <c r="O494" s="464"/>
      <c r="P494" s="462"/>
      <c r="Q494" s="465"/>
      <c r="R494" s="186"/>
      <c r="S494" s="225"/>
    </row>
    <row r="495" spans="1:19" ht="32">
      <c r="A495" s="202"/>
      <c r="B495" s="388"/>
      <c r="C495" s="455"/>
      <c r="D495" s="388"/>
      <c r="E495" s="457">
        <v>1</v>
      </c>
      <c r="F495" s="384" t="s">
        <v>53</v>
      </c>
      <c r="G495" s="391" t="s">
        <v>78</v>
      </c>
      <c r="H495" s="391">
        <v>700</v>
      </c>
      <c r="I495" s="458">
        <v>0.7</v>
      </c>
      <c r="J495" s="458">
        <v>0.9</v>
      </c>
      <c r="K495" s="456" t="s">
        <v>205</v>
      </c>
      <c r="L495" s="458" t="s">
        <v>164</v>
      </c>
      <c r="M495" s="458" t="s">
        <v>128</v>
      </c>
      <c r="N495" s="459">
        <v>80000</v>
      </c>
      <c r="O495" s="459">
        <v>160000</v>
      </c>
      <c r="P495" s="462"/>
      <c r="Q495" s="460">
        <v>8</v>
      </c>
      <c r="R495" s="186"/>
      <c r="S495" s="225"/>
    </row>
    <row r="496" spans="1:19" ht="48">
      <c r="A496" s="202"/>
      <c r="B496" s="388"/>
      <c r="C496" s="455"/>
      <c r="D496" s="388"/>
      <c r="E496" s="457">
        <v>2</v>
      </c>
      <c r="F496" s="384" t="s">
        <v>26</v>
      </c>
      <c r="G496" s="390"/>
      <c r="H496" s="390"/>
      <c r="I496" s="461"/>
      <c r="J496" s="461"/>
      <c r="K496" s="402"/>
      <c r="L496" s="461"/>
      <c r="M496" s="461"/>
      <c r="N496" s="462"/>
      <c r="O496" s="462"/>
      <c r="P496" s="462"/>
      <c r="Q496" s="463"/>
      <c r="R496" s="186"/>
      <c r="S496" s="225"/>
    </row>
    <row r="497" spans="1:19" ht="32">
      <c r="A497" s="202"/>
      <c r="B497" s="388"/>
      <c r="C497" s="455"/>
      <c r="D497" s="388"/>
      <c r="E497" s="457">
        <v>1</v>
      </c>
      <c r="F497" s="384" t="s">
        <v>53</v>
      </c>
      <c r="G497" s="391" t="s">
        <v>78</v>
      </c>
      <c r="H497" s="391">
        <v>700</v>
      </c>
      <c r="I497" s="458">
        <v>0.7</v>
      </c>
      <c r="J497" s="458">
        <v>0.9</v>
      </c>
      <c r="K497" s="456" t="s">
        <v>203</v>
      </c>
      <c r="L497" s="458" t="s">
        <v>164</v>
      </c>
      <c r="M497" s="458" t="s">
        <v>128</v>
      </c>
      <c r="N497" s="462"/>
      <c r="O497" s="462"/>
      <c r="P497" s="462"/>
      <c r="Q497" s="463"/>
      <c r="R497" s="186"/>
      <c r="S497" s="225"/>
    </row>
    <row r="498" spans="1:19" ht="48">
      <c r="A498" s="202"/>
      <c r="B498" s="390"/>
      <c r="C498" s="402"/>
      <c r="D498" s="390"/>
      <c r="E498" s="457">
        <v>2</v>
      </c>
      <c r="F498" s="384" t="s">
        <v>26</v>
      </c>
      <c r="G498" s="390"/>
      <c r="H498" s="390"/>
      <c r="I498" s="461"/>
      <c r="J498" s="461"/>
      <c r="K498" s="402"/>
      <c r="L498" s="461"/>
      <c r="M498" s="461"/>
      <c r="N498" s="464"/>
      <c r="O498" s="464"/>
      <c r="P498" s="464"/>
      <c r="Q498" s="465"/>
      <c r="R498" s="186"/>
      <c r="S498" s="225"/>
    </row>
    <row r="499" spans="1:19" ht="30" customHeight="1">
      <c r="A499" s="202"/>
      <c r="B499" s="391" t="s">
        <v>82</v>
      </c>
      <c r="C499" s="456" t="s">
        <v>79</v>
      </c>
      <c r="D499" s="391" t="s">
        <v>45</v>
      </c>
      <c r="E499" s="382">
        <v>1</v>
      </c>
      <c r="F499" s="384" t="s">
        <v>53</v>
      </c>
      <c r="G499" s="385" t="s">
        <v>63</v>
      </c>
      <c r="H499" s="384">
        <v>300</v>
      </c>
      <c r="I499" s="386">
        <v>0.75</v>
      </c>
      <c r="J499" s="386">
        <v>0.85</v>
      </c>
      <c r="K499" s="456" t="s">
        <v>303</v>
      </c>
      <c r="L499" s="391" t="s">
        <v>159</v>
      </c>
      <c r="M499" s="391" t="s">
        <v>160</v>
      </c>
      <c r="N499" s="421">
        <v>100000</v>
      </c>
      <c r="O499" s="421">
        <v>200000</v>
      </c>
      <c r="P499" s="433">
        <v>300000</v>
      </c>
      <c r="Q499" s="391">
        <v>8</v>
      </c>
      <c r="R499" s="186"/>
      <c r="S499" s="225"/>
    </row>
    <row r="500" spans="1:19" ht="48">
      <c r="A500" s="202"/>
      <c r="B500" s="388"/>
      <c r="C500" s="455"/>
      <c r="D500" s="388"/>
      <c r="E500" s="382">
        <v>2</v>
      </c>
      <c r="F500" s="384" t="s">
        <v>26</v>
      </c>
      <c r="G500" s="385" t="s">
        <v>63</v>
      </c>
      <c r="H500" s="384">
        <v>300</v>
      </c>
      <c r="I500" s="386">
        <v>0.75</v>
      </c>
      <c r="J500" s="386">
        <v>0.85</v>
      </c>
      <c r="K500" s="402"/>
      <c r="L500" s="390"/>
      <c r="M500" s="390"/>
      <c r="N500" s="387"/>
      <c r="O500" s="387"/>
      <c r="P500" s="437"/>
      <c r="Q500" s="390"/>
      <c r="R500" s="186"/>
      <c r="S500" s="225"/>
    </row>
    <row r="501" spans="1:19" ht="32">
      <c r="A501" s="202"/>
      <c r="B501" s="388"/>
      <c r="C501" s="455"/>
      <c r="D501" s="388"/>
      <c r="E501" s="382">
        <v>1</v>
      </c>
      <c r="F501" s="384" t="s">
        <v>53</v>
      </c>
      <c r="G501" s="385" t="s">
        <v>62</v>
      </c>
      <c r="H501" s="384">
        <v>300</v>
      </c>
      <c r="I501" s="386">
        <v>0.6</v>
      </c>
      <c r="J501" s="386">
        <v>0.7</v>
      </c>
      <c r="K501" s="456" t="s">
        <v>305</v>
      </c>
      <c r="L501" s="391" t="s">
        <v>159</v>
      </c>
      <c r="M501" s="391" t="s">
        <v>160</v>
      </c>
      <c r="N501" s="387"/>
      <c r="O501" s="387"/>
      <c r="P501" s="437"/>
      <c r="Q501" s="391">
        <v>8</v>
      </c>
      <c r="R501" s="186"/>
      <c r="S501" s="225"/>
    </row>
    <row r="502" spans="1:19" ht="48">
      <c r="A502" s="202"/>
      <c r="B502" s="388"/>
      <c r="C502" s="455"/>
      <c r="D502" s="388"/>
      <c r="E502" s="382">
        <v>2</v>
      </c>
      <c r="F502" s="384" t="s">
        <v>26</v>
      </c>
      <c r="G502" s="385" t="s">
        <v>62</v>
      </c>
      <c r="H502" s="384">
        <v>300</v>
      </c>
      <c r="I502" s="386">
        <v>0.6</v>
      </c>
      <c r="J502" s="386">
        <v>0.7</v>
      </c>
      <c r="K502" s="402"/>
      <c r="L502" s="390"/>
      <c r="M502" s="390"/>
      <c r="N502" s="387"/>
      <c r="O502" s="387"/>
      <c r="P502" s="437"/>
      <c r="Q502" s="390"/>
      <c r="R502" s="186"/>
      <c r="S502" s="225"/>
    </row>
    <row r="503" spans="1:19" ht="32">
      <c r="A503" s="202"/>
      <c r="B503" s="388"/>
      <c r="C503" s="455"/>
      <c r="D503" s="388"/>
      <c r="E503" s="382">
        <v>1</v>
      </c>
      <c r="F503" s="384" t="s">
        <v>53</v>
      </c>
      <c r="G503" s="385" t="s">
        <v>63</v>
      </c>
      <c r="H503" s="384">
        <v>300</v>
      </c>
      <c r="I503" s="386">
        <v>0.75</v>
      </c>
      <c r="J503" s="386">
        <v>0.85</v>
      </c>
      <c r="K503" s="456" t="s">
        <v>202</v>
      </c>
      <c r="L503" s="391" t="s">
        <v>159</v>
      </c>
      <c r="M503" s="391" t="s">
        <v>160</v>
      </c>
      <c r="N503" s="387"/>
      <c r="O503" s="387"/>
      <c r="P503" s="437"/>
      <c r="Q503" s="391">
        <v>8</v>
      </c>
      <c r="R503" s="186"/>
      <c r="S503" s="225"/>
    </row>
    <row r="504" spans="1:19" ht="48">
      <c r="A504" s="202"/>
      <c r="B504" s="390"/>
      <c r="C504" s="402"/>
      <c r="D504" s="390"/>
      <c r="E504" s="382">
        <v>2</v>
      </c>
      <c r="F504" s="384" t="s">
        <v>26</v>
      </c>
      <c r="G504" s="385" t="s">
        <v>63</v>
      </c>
      <c r="H504" s="384">
        <v>300</v>
      </c>
      <c r="I504" s="386">
        <v>0.75</v>
      </c>
      <c r="J504" s="386">
        <v>0.85</v>
      </c>
      <c r="K504" s="402"/>
      <c r="L504" s="390"/>
      <c r="M504" s="390"/>
      <c r="N504" s="389"/>
      <c r="O504" s="389"/>
      <c r="P504" s="408"/>
      <c r="Q504" s="390"/>
      <c r="R504" s="186"/>
      <c r="S504" s="225"/>
    </row>
    <row r="505" spans="1:19" ht="32">
      <c r="A505" s="202"/>
      <c r="B505" s="381" t="s">
        <v>55</v>
      </c>
      <c r="C505" s="409" t="s">
        <v>56</v>
      </c>
      <c r="D505" s="381" t="s">
        <v>45</v>
      </c>
      <c r="E505" s="382">
        <v>1</v>
      </c>
      <c r="F505" s="384" t="s">
        <v>53</v>
      </c>
      <c r="G505" s="385" t="s">
        <v>63</v>
      </c>
      <c r="H505" s="382">
        <v>500</v>
      </c>
      <c r="I505" s="386">
        <v>0.6</v>
      </c>
      <c r="J505" s="386">
        <v>0.8</v>
      </c>
      <c r="K505" s="409" t="s">
        <v>309</v>
      </c>
      <c r="L505" s="381" t="s">
        <v>168</v>
      </c>
      <c r="M505" s="381" t="s">
        <v>169</v>
      </c>
      <c r="N505" s="429">
        <v>8000</v>
      </c>
      <c r="O505" s="429">
        <v>16000</v>
      </c>
      <c r="P505" s="429">
        <v>300000</v>
      </c>
      <c r="Q505" s="381">
        <v>8</v>
      </c>
      <c r="R505" s="186"/>
      <c r="S505" s="225"/>
    </row>
    <row r="506" spans="1:19" ht="48">
      <c r="A506" s="202"/>
      <c r="B506" s="381"/>
      <c r="C506" s="409"/>
      <c r="D506" s="381"/>
      <c r="E506" s="382">
        <v>2</v>
      </c>
      <c r="F506" s="384" t="s">
        <v>26</v>
      </c>
      <c r="G506" s="385" t="s">
        <v>63</v>
      </c>
      <c r="H506" s="382">
        <v>500</v>
      </c>
      <c r="I506" s="386">
        <v>0.6</v>
      </c>
      <c r="J506" s="386">
        <v>0.8</v>
      </c>
      <c r="K506" s="409"/>
      <c r="L506" s="381"/>
      <c r="M506" s="381"/>
      <c r="N506" s="381"/>
      <c r="O506" s="429"/>
      <c r="P506" s="429"/>
      <c r="Q506" s="381"/>
      <c r="R506" s="186"/>
      <c r="S506" s="225"/>
    </row>
    <row r="507" spans="1:19" ht="32">
      <c r="A507" s="202"/>
      <c r="B507" s="381" t="s">
        <v>55</v>
      </c>
      <c r="C507" s="409" t="s">
        <v>56</v>
      </c>
      <c r="D507" s="381" t="s">
        <v>45</v>
      </c>
      <c r="E507" s="382">
        <v>1</v>
      </c>
      <c r="F507" s="384" t="s">
        <v>53</v>
      </c>
      <c r="G507" s="385" t="s">
        <v>63</v>
      </c>
      <c r="H507" s="382">
        <v>500</v>
      </c>
      <c r="I507" s="386">
        <v>0.6</v>
      </c>
      <c r="J507" s="386">
        <v>0.8</v>
      </c>
      <c r="K507" s="409" t="s">
        <v>200</v>
      </c>
      <c r="L507" s="381" t="s">
        <v>168</v>
      </c>
      <c r="M507" s="381" t="s">
        <v>169</v>
      </c>
      <c r="N507" s="429">
        <v>24500</v>
      </c>
      <c r="O507" s="429">
        <v>49000</v>
      </c>
      <c r="P507" s="429"/>
      <c r="Q507" s="381">
        <v>8</v>
      </c>
      <c r="R507" s="186"/>
      <c r="S507" s="225"/>
    </row>
    <row r="508" spans="1:19" ht="48">
      <c r="A508" s="202"/>
      <c r="B508" s="381"/>
      <c r="C508" s="409"/>
      <c r="D508" s="381"/>
      <c r="E508" s="382">
        <v>2</v>
      </c>
      <c r="F508" s="384" t="s">
        <v>26</v>
      </c>
      <c r="G508" s="385" t="s">
        <v>63</v>
      </c>
      <c r="H508" s="382">
        <v>500</v>
      </c>
      <c r="I508" s="386">
        <v>0.6</v>
      </c>
      <c r="J508" s="386">
        <v>0.8</v>
      </c>
      <c r="K508" s="409"/>
      <c r="L508" s="381"/>
      <c r="M508" s="381"/>
      <c r="N508" s="381"/>
      <c r="O508" s="429"/>
      <c r="P508" s="429"/>
      <c r="Q508" s="381"/>
      <c r="R508" s="186"/>
      <c r="S508" s="225"/>
    </row>
    <row r="509" spans="1:19" ht="32">
      <c r="A509" s="202"/>
      <c r="B509" s="381" t="s">
        <v>55</v>
      </c>
      <c r="C509" s="409" t="s">
        <v>56</v>
      </c>
      <c r="D509" s="381" t="s">
        <v>45</v>
      </c>
      <c r="E509" s="382">
        <v>1</v>
      </c>
      <c r="F509" s="384" t="s">
        <v>53</v>
      </c>
      <c r="G509" s="385" t="s">
        <v>63</v>
      </c>
      <c r="H509" s="382">
        <v>500</v>
      </c>
      <c r="I509" s="386">
        <v>0.6</v>
      </c>
      <c r="J509" s="386">
        <v>0.8</v>
      </c>
      <c r="K509" s="409" t="s">
        <v>201</v>
      </c>
      <c r="L509" s="381" t="s">
        <v>168</v>
      </c>
      <c r="M509" s="381" t="s">
        <v>169</v>
      </c>
      <c r="N509" s="429">
        <v>17500</v>
      </c>
      <c r="O509" s="429">
        <v>35000</v>
      </c>
      <c r="P509" s="429"/>
      <c r="Q509" s="381">
        <v>8</v>
      </c>
      <c r="R509" s="186"/>
      <c r="S509" s="225"/>
    </row>
    <row r="510" spans="1:19" ht="48">
      <c r="A510" s="202"/>
      <c r="B510" s="381"/>
      <c r="C510" s="409"/>
      <c r="D510" s="381"/>
      <c r="E510" s="382">
        <v>2</v>
      </c>
      <c r="F510" s="384" t="s">
        <v>26</v>
      </c>
      <c r="G510" s="385" t="s">
        <v>63</v>
      </c>
      <c r="H510" s="382">
        <v>500</v>
      </c>
      <c r="I510" s="386">
        <v>0.6</v>
      </c>
      <c r="J510" s="386">
        <v>0.8</v>
      </c>
      <c r="K510" s="409"/>
      <c r="L510" s="381"/>
      <c r="M510" s="381"/>
      <c r="N510" s="429"/>
      <c r="O510" s="429"/>
      <c r="P510" s="429"/>
      <c r="Q510" s="381"/>
      <c r="R510" s="186"/>
      <c r="S510" s="225"/>
    </row>
    <row r="511" spans="1:19" ht="32">
      <c r="A511" s="202"/>
      <c r="B511" s="422" t="s">
        <v>170</v>
      </c>
      <c r="C511" s="423" t="s">
        <v>117</v>
      </c>
      <c r="D511" s="424" t="s">
        <v>21</v>
      </c>
      <c r="E511" s="423">
        <v>1</v>
      </c>
      <c r="F511" s="416" t="s">
        <v>53</v>
      </c>
      <c r="G511" s="382" t="s">
        <v>49</v>
      </c>
      <c r="H511" s="417">
        <v>2000</v>
      </c>
      <c r="I511" s="425">
        <v>0.7</v>
      </c>
      <c r="J511" s="16">
        <v>0.85</v>
      </c>
      <c r="K511" s="416" t="s">
        <v>305</v>
      </c>
      <c r="L511" s="466" t="s">
        <v>118</v>
      </c>
      <c r="M511" s="466" t="s">
        <v>119</v>
      </c>
      <c r="N511" s="467" t="s">
        <v>19</v>
      </c>
      <c r="O511" s="467" t="s">
        <v>19</v>
      </c>
      <c r="P511" s="467" t="s">
        <v>19</v>
      </c>
      <c r="Q511" s="384">
        <v>8</v>
      </c>
      <c r="R511" s="186"/>
      <c r="S511" s="225"/>
    </row>
    <row r="512" spans="1:19" ht="32">
      <c r="A512" s="202"/>
      <c r="B512" s="422"/>
      <c r="C512" s="423"/>
      <c r="D512" s="424"/>
      <c r="E512" s="423"/>
      <c r="F512" s="416" t="s">
        <v>53</v>
      </c>
      <c r="G512" s="382" t="s">
        <v>251</v>
      </c>
      <c r="H512" s="417">
        <v>2000</v>
      </c>
      <c r="I512" s="425">
        <v>0.7</v>
      </c>
      <c r="J512" s="16">
        <v>0.85</v>
      </c>
      <c r="K512" s="416" t="s">
        <v>303</v>
      </c>
      <c r="L512" s="466"/>
      <c r="M512" s="466"/>
      <c r="N512" s="467"/>
      <c r="O512" s="467"/>
      <c r="P512" s="467"/>
      <c r="Q512" s="384">
        <v>8</v>
      </c>
      <c r="R512" s="186"/>
      <c r="S512" s="225"/>
    </row>
    <row r="513" spans="1:19" ht="32">
      <c r="A513" s="202"/>
      <c r="B513" s="422"/>
      <c r="C513" s="423"/>
      <c r="D513" s="424"/>
      <c r="E513" s="423"/>
      <c r="F513" s="416" t="s">
        <v>53</v>
      </c>
      <c r="G513" s="382" t="s">
        <v>49</v>
      </c>
      <c r="H513" s="417">
        <v>2000</v>
      </c>
      <c r="I513" s="425">
        <v>0.7</v>
      </c>
      <c r="J513" s="16">
        <v>0.85</v>
      </c>
      <c r="K513" s="416" t="s">
        <v>202</v>
      </c>
      <c r="L513" s="466"/>
      <c r="M513" s="466"/>
      <c r="N513" s="467"/>
      <c r="O513" s="467"/>
      <c r="P513" s="467"/>
      <c r="Q513" s="384">
        <v>8</v>
      </c>
      <c r="R513" s="186"/>
      <c r="S513" s="225"/>
    </row>
    <row r="514" spans="1:19" ht="48">
      <c r="A514" s="202"/>
      <c r="B514" s="422"/>
      <c r="C514" s="423"/>
      <c r="D514" s="424"/>
      <c r="E514" s="423">
        <v>2</v>
      </c>
      <c r="F514" s="416" t="s">
        <v>26</v>
      </c>
      <c r="G514" s="382" t="s">
        <v>49</v>
      </c>
      <c r="H514" s="417">
        <v>2000</v>
      </c>
      <c r="I514" s="425">
        <v>0.7</v>
      </c>
      <c r="J514" s="16">
        <v>0.85</v>
      </c>
      <c r="K514" s="416" t="s">
        <v>305</v>
      </c>
      <c r="L514" s="466"/>
      <c r="M514" s="466"/>
      <c r="N514" s="467"/>
      <c r="O514" s="467"/>
      <c r="P514" s="467"/>
      <c r="Q514" s="384">
        <v>8</v>
      </c>
      <c r="R514" s="186"/>
      <c r="S514" s="225"/>
    </row>
    <row r="515" spans="1:19" ht="48">
      <c r="A515" s="202"/>
      <c r="B515" s="422"/>
      <c r="C515" s="423"/>
      <c r="D515" s="424"/>
      <c r="E515" s="423"/>
      <c r="F515" s="416" t="s">
        <v>26</v>
      </c>
      <c r="G515" s="382" t="s">
        <v>49</v>
      </c>
      <c r="H515" s="417">
        <v>2000</v>
      </c>
      <c r="I515" s="425">
        <v>0.7</v>
      </c>
      <c r="J515" s="16">
        <v>0.85</v>
      </c>
      <c r="K515" s="416" t="s">
        <v>303</v>
      </c>
      <c r="L515" s="466"/>
      <c r="M515" s="466"/>
      <c r="N515" s="467"/>
      <c r="O515" s="467"/>
      <c r="P515" s="467"/>
      <c r="Q515" s="384">
        <v>8</v>
      </c>
      <c r="R515" s="186"/>
      <c r="S515" s="225"/>
    </row>
    <row r="516" spans="1:19" ht="48">
      <c r="A516" s="202"/>
      <c r="B516" s="422"/>
      <c r="C516" s="423"/>
      <c r="D516" s="424"/>
      <c r="E516" s="423"/>
      <c r="F516" s="416" t="s">
        <v>26</v>
      </c>
      <c r="G516" s="382" t="s">
        <v>49</v>
      </c>
      <c r="H516" s="417">
        <v>2000</v>
      </c>
      <c r="I516" s="425">
        <v>0.7</v>
      </c>
      <c r="J516" s="16">
        <v>0.85</v>
      </c>
      <c r="K516" s="416" t="s">
        <v>202</v>
      </c>
      <c r="L516" s="466"/>
      <c r="M516" s="466"/>
      <c r="N516" s="467"/>
      <c r="O516" s="467"/>
      <c r="P516" s="467"/>
      <c r="Q516" s="384">
        <v>8</v>
      </c>
      <c r="R516" s="186"/>
      <c r="S516" s="225"/>
    </row>
    <row r="517" spans="1:19" ht="32">
      <c r="A517" s="202"/>
      <c r="B517" s="422" t="s">
        <v>131</v>
      </c>
      <c r="C517" s="423" t="s">
        <v>132</v>
      </c>
      <c r="D517" s="424" t="s">
        <v>21</v>
      </c>
      <c r="E517" s="423">
        <v>1</v>
      </c>
      <c r="F517" s="416" t="s">
        <v>53</v>
      </c>
      <c r="G517" s="417" t="s">
        <v>252</v>
      </c>
      <c r="H517" s="417">
        <v>4000</v>
      </c>
      <c r="I517" s="425">
        <v>0.7</v>
      </c>
      <c r="J517" s="16">
        <v>0.85</v>
      </c>
      <c r="K517" s="416" t="s">
        <v>305</v>
      </c>
      <c r="L517" s="466" t="s">
        <v>118</v>
      </c>
      <c r="M517" s="466" t="s">
        <v>119</v>
      </c>
      <c r="N517" s="467" t="s">
        <v>19</v>
      </c>
      <c r="O517" s="467" t="s">
        <v>19</v>
      </c>
      <c r="P517" s="467" t="s">
        <v>19</v>
      </c>
      <c r="Q517" s="384">
        <v>8</v>
      </c>
      <c r="R517" s="186"/>
      <c r="S517" s="225"/>
    </row>
    <row r="518" spans="1:19" ht="32">
      <c r="A518" s="202"/>
      <c r="B518" s="422"/>
      <c r="C518" s="423"/>
      <c r="D518" s="424"/>
      <c r="E518" s="423"/>
      <c r="F518" s="416" t="s">
        <v>53</v>
      </c>
      <c r="G518" s="417" t="s">
        <v>252</v>
      </c>
      <c r="H518" s="417">
        <v>4000</v>
      </c>
      <c r="I518" s="425">
        <v>0.7</v>
      </c>
      <c r="J518" s="16">
        <v>0.85</v>
      </c>
      <c r="K518" s="416" t="s">
        <v>303</v>
      </c>
      <c r="L518" s="466"/>
      <c r="M518" s="466"/>
      <c r="N518" s="467"/>
      <c r="O518" s="467"/>
      <c r="P518" s="467"/>
      <c r="Q518" s="384">
        <v>8</v>
      </c>
      <c r="R518" s="186"/>
      <c r="S518" s="225"/>
    </row>
    <row r="519" spans="1:19" ht="32">
      <c r="A519" s="202"/>
      <c r="B519" s="422"/>
      <c r="C519" s="423"/>
      <c r="D519" s="424"/>
      <c r="E519" s="423"/>
      <c r="F519" s="416" t="s">
        <v>53</v>
      </c>
      <c r="G519" s="417" t="s">
        <v>252</v>
      </c>
      <c r="H519" s="417">
        <v>4000</v>
      </c>
      <c r="I519" s="425">
        <v>0.7</v>
      </c>
      <c r="J519" s="16">
        <v>0.85</v>
      </c>
      <c r="K519" s="416" t="s">
        <v>202</v>
      </c>
      <c r="L519" s="466"/>
      <c r="M519" s="466"/>
      <c r="N519" s="467"/>
      <c r="O519" s="467"/>
      <c r="P519" s="467"/>
      <c r="Q519" s="384">
        <v>8</v>
      </c>
      <c r="R519" s="186"/>
      <c r="S519" s="225"/>
    </row>
    <row r="520" spans="1:19" ht="48">
      <c r="A520" s="202"/>
      <c r="B520" s="422"/>
      <c r="C520" s="423"/>
      <c r="D520" s="424"/>
      <c r="E520" s="423">
        <v>2</v>
      </c>
      <c r="F520" s="416" t="s">
        <v>26</v>
      </c>
      <c r="G520" s="417" t="s">
        <v>252</v>
      </c>
      <c r="H520" s="417">
        <v>4000</v>
      </c>
      <c r="I520" s="425">
        <v>0.7</v>
      </c>
      <c r="J520" s="16">
        <v>0.85</v>
      </c>
      <c r="K520" s="416" t="s">
        <v>305</v>
      </c>
      <c r="L520" s="466"/>
      <c r="M520" s="466"/>
      <c r="N520" s="467"/>
      <c r="O520" s="467"/>
      <c r="P520" s="467"/>
      <c r="Q520" s="384">
        <v>8</v>
      </c>
      <c r="R520" s="186"/>
      <c r="S520" s="225"/>
    </row>
    <row r="521" spans="1:19" ht="48">
      <c r="A521" s="202"/>
      <c r="B521" s="422"/>
      <c r="C521" s="423"/>
      <c r="D521" s="424"/>
      <c r="E521" s="423"/>
      <c r="F521" s="416" t="s">
        <v>26</v>
      </c>
      <c r="G521" s="417" t="s">
        <v>252</v>
      </c>
      <c r="H521" s="417">
        <v>4000</v>
      </c>
      <c r="I521" s="425">
        <v>0.7</v>
      </c>
      <c r="J521" s="16">
        <v>0.85</v>
      </c>
      <c r="K521" s="416" t="s">
        <v>303</v>
      </c>
      <c r="L521" s="466"/>
      <c r="M521" s="466"/>
      <c r="N521" s="467"/>
      <c r="O521" s="467"/>
      <c r="P521" s="467"/>
      <c r="Q521" s="384">
        <v>8</v>
      </c>
      <c r="R521" s="186"/>
      <c r="S521" s="225"/>
    </row>
    <row r="522" spans="1:19" ht="48">
      <c r="A522" s="202"/>
      <c r="B522" s="422"/>
      <c r="C522" s="423"/>
      <c r="D522" s="424"/>
      <c r="E522" s="423"/>
      <c r="F522" s="416" t="s">
        <v>26</v>
      </c>
      <c r="G522" s="417" t="s">
        <v>252</v>
      </c>
      <c r="H522" s="417">
        <v>4000</v>
      </c>
      <c r="I522" s="425">
        <v>0.7</v>
      </c>
      <c r="J522" s="16">
        <v>0.85</v>
      </c>
      <c r="K522" s="416" t="s">
        <v>202</v>
      </c>
      <c r="L522" s="466"/>
      <c r="M522" s="466"/>
      <c r="N522" s="467"/>
      <c r="O522" s="467"/>
      <c r="P522" s="467"/>
      <c r="Q522" s="384">
        <v>8</v>
      </c>
      <c r="R522" s="186"/>
      <c r="S522" s="225"/>
    </row>
    <row r="523" spans="1:19" ht="32">
      <c r="A523" s="202"/>
      <c r="B523" s="422" t="s">
        <v>184</v>
      </c>
      <c r="C523" s="423" t="s">
        <v>186</v>
      </c>
      <c r="D523" s="424" t="s">
        <v>191</v>
      </c>
      <c r="E523" s="423">
        <v>1</v>
      </c>
      <c r="F523" s="416" t="s">
        <v>53</v>
      </c>
      <c r="G523" s="417" t="s">
        <v>49</v>
      </c>
      <c r="H523" s="417">
        <v>2000</v>
      </c>
      <c r="I523" s="425">
        <v>0.7</v>
      </c>
      <c r="J523" s="16">
        <v>0.85</v>
      </c>
      <c r="K523" s="416" t="s">
        <v>305</v>
      </c>
      <c r="L523" s="466" t="s">
        <v>118</v>
      </c>
      <c r="M523" s="466" t="s">
        <v>119</v>
      </c>
      <c r="N523" s="467" t="s">
        <v>19</v>
      </c>
      <c r="O523" s="467" t="s">
        <v>19</v>
      </c>
      <c r="P523" s="467" t="s">
        <v>19</v>
      </c>
      <c r="Q523" s="384">
        <v>8</v>
      </c>
      <c r="R523" s="186"/>
      <c r="S523" s="225"/>
    </row>
    <row r="524" spans="1:19" ht="32">
      <c r="A524" s="202"/>
      <c r="B524" s="422"/>
      <c r="C524" s="423"/>
      <c r="D524" s="424"/>
      <c r="E524" s="423"/>
      <c r="F524" s="416" t="s">
        <v>53</v>
      </c>
      <c r="G524" s="417" t="s">
        <v>49</v>
      </c>
      <c r="H524" s="417">
        <v>2000</v>
      </c>
      <c r="I524" s="425">
        <v>0.7</v>
      </c>
      <c r="J524" s="16">
        <v>0.85</v>
      </c>
      <c r="K524" s="416" t="s">
        <v>303</v>
      </c>
      <c r="L524" s="466"/>
      <c r="M524" s="466"/>
      <c r="N524" s="467"/>
      <c r="O524" s="467"/>
      <c r="P524" s="467"/>
      <c r="Q524" s="384">
        <v>8</v>
      </c>
      <c r="R524" s="186"/>
      <c r="S524" s="225"/>
    </row>
    <row r="525" spans="1:19" ht="32">
      <c r="A525" s="202"/>
      <c r="B525" s="422"/>
      <c r="C525" s="423"/>
      <c r="D525" s="424"/>
      <c r="E525" s="423"/>
      <c r="F525" s="416" t="s">
        <v>53</v>
      </c>
      <c r="G525" s="417" t="s">
        <v>49</v>
      </c>
      <c r="H525" s="417">
        <v>2000</v>
      </c>
      <c r="I525" s="425">
        <v>0.7</v>
      </c>
      <c r="J525" s="16">
        <v>0.85</v>
      </c>
      <c r="K525" s="416" t="s">
        <v>202</v>
      </c>
      <c r="L525" s="466"/>
      <c r="M525" s="466"/>
      <c r="N525" s="467"/>
      <c r="O525" s="467"/>
      <c r="P525" s="467"/>
      <c r="Q525" s="384">
        <v>8</v>
      </c>
      <c r="R525" s="186"/>
      <c r="S525" s="225"/>
    </row>
    <row r="526" spans="1:19" ht="48">
      <c r="A526" s="202"/>
      <c r="B526" s="422"/>
      <c r="C526" s="423"/>
      <c r="D526" s="424"/>
      <c r="E526" s="423">
        <v>2</v>
      </c>
      <c r="F526" s="416" t="s">
        <v>26</v>
      </c>
      <c r="G526" s="417" t="s">
        <v>49</v>
      </c>
      <c r="H526" s="417">
        <v>2000</v>
      </c>
      <c r="I526" s="425">
        <v>0.7</v>
      </c>
      <c r="J526" s="16">
        <v>0.85</v>
      </c>
      <c r="K526" s="416" t="s">
        <v>305</v>
      </c>
      <c r="L526" s="466"/>
      <c r="M526" s="466"/>
      <c r="N526" s="467"/>
      <c r="O526" s="467"/>
      <c r="P526" s="467"/>
      <c r="Q526" s="384">
        <v>8</v>
      </c>
      <c r="R526" s="186"/>
      <c r="S526" s="225"/>
    </row>
    <row r="527" spans="1:19" ht="48">
      <c r="A527" s="202"/>
      <c r="B527" s="422"/>
      <c r="C527" s="423"/>
      <c r="D527" s="424"/>
      <c r="E527" s="423"/>
      <c r="F527" s="416" t="s">
        <v>26</v>
      </c>
      <c r="G527" s="417" t="s">
        <v>49</v>
      </c>
      <c r="H527" s="417">
        <v>2000</v>
      </c>
      <c r="I527" s="425">
        <v>0.7</v>
      </c>
      <c r="J527" s="16">
        <v>0.85</v>
      </c>
      <c r="K527" s="416" t="s">
        <v>303</v>
      </c>
      <c r="L527" s="466"/>
      <c r="M527" s="466"/>
      <c r="N527" s="467"/>
      <c r="O527" s="467"/>
      <c r="P527" s="467"/>
      <c r="Q527" s="384">
        <v>8</v>
      </c>
      <c r="R527" s="186"/>
      <c r="S527" s="225"/>
    </row>
    <row r="528" spans="1:19" ht="48">
      <c r="A528" s="202"/>
      <c r="B528" s="422"/>
      <c r="C528" s="423"/>
      <c r="D528" s="424"/>
      <c r="E528" s="423"/>
      <c r="F528" s="416" t="s">
        <v>26</v>
      </c>
      <c r="G528" s="417" t="s">
        <v>49</v>
      </c>
      <c r="H528" s="417">
        <v>2000</v>
      </c>
      <c r="I528" s="425">
        <v>0.7</v>
      </c>
      <c r="J528" s="16">
        <v>0.85</v>
      </c>
      <c r="K528" s="416" t="s">
        <v>202</v>
      </c>
      <c r="L528" s="466"/>
      <c r="M528" s="466"/>
      <c r="N528" s="467"/>
      <c r="O528" s="467"/>
      <c r="P528" s="467"/>
      <c r="Q528" s="384">
        <v>8</v>
      </c>
      <c r="R528" s="186"/>
      <c r="S528" s="225"/>
    </row>
    <row r="529" spans="1:20" ht="32">
      <c r="A529" s="202"/>
      <c r="B529" s="381" t="s">
        <v>171</v>
      </c>
      <c r="C529" s="409" t="s">
        <v>81</v>
      </c>
      <c r="D529" s="381" t="s">
        <v>45</v>
      </c>
      <c r="E529" s="382">
        <v>1</v>
      </c>
      <c r="F529" s="384" t="s">
        <v>53</v>
      </c>
      <c r="G529" s="385" t="s">
        <v>63</v>
      </c>
      <c r="H529" s="384">
        <v>500</v>
      </c>
      <c r="I529" s="386">
        <v>0.75</v>
      </c>
      <c r="J529" s="386">
        <v>0.85</v>
      </c>
      <c r="K529" s="409" t="s">
        <v>303</v>
      </c>
      <c r="L529" s="381" t="s">
        <v>159</v>
      </c>
      <c r="M529" s="381" t="s">
        <v>160</v>
      </c>
      <c r="N529" s="429">
        <v>100000</v>
      </c>
      <c r="O529" s="429">
        <v>200000</v>
      </c>
      <c r="P529" s="411">
        <v>300000</v>
      </c>
      <c r="Q529" s="381">
        <v>8</v>
      </c>
      <c r="R529" s="186"/>
      <c r="S529" s="225"/>
    </row>
    <row r="530" spans="1:20" ht="48">
      <c r="A530" s="202"/>
      <c r="B530" s="381"/>
      <c r="C530" s="409"/>
      <c r="D530" s="381"/>
      <c r="E530" s="382">
        <v>2</v>
      </c>
      <c r="F530" s="384" t="s">
        <v>26</v>
      </c>
      <c r="G530" s="385" t="s">
        <v>63</v>
      </c>
      <c r="H530" s="384">
        <v>500</v>
      </c>
      <c r="I530" s="386">
        <v>0.75</v>
      </c>
      <c r="J530" s="386">
        <v>0.85</v>
      </c>
      <c r="K530" s="409"/>
      <c r="L530" s="381"/>
      <c r="M530" s="381"/>
      <c r="N530" s="429"/>
      <c r="O530" s="429"/>
      <c r="P530" s="411"/>
      <c r="Q530" s="381"/>
      <c r="R530" s="186"/>
      <c r="S530" s="225"/>
    </row>
    <row r="531" spans="1:20" ht="32">
      <c r="A531" s="202"/>
      <c r="B531" s="381"/>
      <c r="C531" s="409"/>
      <c r="D531" s="381"/>
      <c r="E531" s="382">
        <v>1</v>
      </c>
      <c r="F531" s="384" t="s">
        <v>53</v>
      </c>
      <c r="G531" s="385" t="s">
        <v>62</v>
      </c>
      <c r="H531" s="384">
        <v>500</v>
      </c>
      <c r="I531" s="386">
        <v>0.6</v>
      </c>
      <c r="J531" s="386">
        <v>0.7</v>
      </c>
      <c r="K531" s="409" t="s">
        <v>305</v>
      </c>
      <c r="L531" s="381" t="s">
        <v>159</v>
      </c>
      <c r="M531" s="381" t="s">
        <v>160</v>
      </c>
      <c r="N531" s="429"/>
      <c r="O531" s="429"/>
      <c r="P531" s="411"/>
      <c r="Q531" s="381">
        <v>8</v>
      </c>
      <c r="R531" s="186"/>
      <c r="S531" s="225"/>
    </row>
    <row r="532" spans="1:20" ht="48">
      <c r="A532" s="202"/>
      <c r="B532" s="381"/>
      <c r="C532" s="409"/>
      <c r="D532" s="381"/>
      <c r="E532" s="382">
        <v>2</v>
      </c>
      <c r="F532" s="384" t="s">
        <v>26</v>
      </c>
      <c r="G532" s="385" t="s">
        <v>62</v>
      </c>
      <c r="H532" s="384">
        <v>500</v>
      </c>
      <c r="I532" s="386">
        <v>0.6</v>
      </c>
      <c r="J532" s="386">
        <v>0.7</v>
      </c>
      <c r="K532" s="409"/>
      <c r="L532" s="381"/>
      <c r="M532" s="381"/>
      <c r="N532" s="429"/>
      <c r="O532" s="429"/>
      <c r="P532" s="411"/>
      <c r="Q532" s="381"/>
      <c r="R532" s="186"/>
      <c r="S532" s="225"/>
    </row>
    <row r="533" spans="1:20" ht="32">
      <c r="A533" s="202"/>
      <c r="B533" s="381"/>
      <c r="C533" s="409"/>
      <c r="D533" s="381"/>
      <c r="E533" s="382">
        <v>1</v>
      </c>
      <c r="F533" s="384" t="s">
        <v>53</v>
      </c>
      <c r="G533" s="385" t="s">
        <v>63</v>
      </c>
      <c r="H533" s="384">
        <v>500</v>
      </c>
      <c r="I533" s="386">
        <v>0.75</v>
      </c>
      <c r="J533" s="386">
        <v>0.85</v>
      </c>
      <c r="K533" s="409" t="s">
        <v>202</v>
      </c>
      <c r="L533" s="381" t="s">
        <v>159</v>
      </c>
      <c r="M533" s="381" t="s">
        <v>160</v>
      </c>
      <c r="N533" s="429"/>
      <c r="O533" s="429"/>
      <c r="P533" s="411"/>
      <c r="Q533" s="381">
        <v>8</v>
      </c>
      <c r="R533" s="186"/>
      <c r="S533" s="225"/>
    </row>
    <row r="534" spans="1:20" ht="49" thickBot="1">
      <c r="A534" s="235"/>
      <c r="B534" s="468"/>
      <c r="C534" s="469"/>
      <c r="D534" s="468"/>
      <c r="E534" s="470">
        <v>2</v>
      </c>
      <c r="F534" s="471" t="s">
        <v>26</v>
      </c>
      <c r="G534" s="472" t="s">
        <v>63</v>
      </c>
      <c r="H534" s="471">
        <v>500</v>
      </c>
      <c r="I534" s="473">
        <v>0.75</v>
      </c>
      <c r="J534" s="473">
        <v>0.85</v>
      </c>
      <c r="K534" s="469"/>
      <c r="L534" s="468"/>
      <c r="M534" s="468"/>
      <c r="N534" s="474"/>
      <c r="O534" s="474"/>
      <c r="P534" s="475"/>
      <c r="Q534" s="468"/>
      <c r="R534" s="226"/>
      <c r="S534" s="231"/>
    </row>
    <row r="535" spans="1:20" customFormat="1" ht="66.5" customHeight="1">
      <c r="A535" s="250" t="s">
        <v>155</v>
      </c>
      <c r="B535" s="413" t="s">
        <v>116</v>
      </c>
      <c r="C535" s="414" t="s">
        <v>117</v>
      </c>
      <c r="D535" s="415" t="s">
        <v>21</v>
      </c>
      <c r="E535" s="414">
        <v>1</v>
      </c>
      <c r="F535" s="417" t="s">
        <v>18</v>
      </c>
      <c r="G535" s="417" t="s">
        <v>162</v>
      </c>
      <c r="H535" s="417">
        <v>2000</v>
      </c>
      <c r="I535" s="425">
        <v>0.75</v>
      </c>
      <c r="J535" s="16">
        <v>0.85</v>
      </c>
      <c r="K535" s="416" t="s">
        <v>303</v>
      </c>
      <c r="L535" s="476" t="s">
        <v>156</v>
      </c>
      <c r="M535" s="476"/>
      <c r="N535" s="477" t="s">
        <v>19</v>
      </c>
      <c r="O535" s="477" t="s">
        <v>19</v>
      </c>
      <c r="P535" s="477" t="s">
        <v>19</v>
      </c>
      <c r="Q535" s="420">
        <v>3</v>
      </c>
      <c r="R535" s="175">
        <v>5</v>
      </c>
      <c r="S535" s="245" t="s">
        <v>69</v>
      </c>
    </row>
    <row r="536" spans="1:20" customFormat="1" ht="66.5" customHeight="1">
      <c r="A536" s="251"/>
      <c r="B536" s="422"/>
      <c r="C536" s="423"/>
      <c r="D536" s="424"/>
      <c r="E536" s="423"/>
      <c r="F536" s="417" t="s">
        <v>18</v>
      </c>
      <c r="G536" s="417" t="s">
        <v>162</v>
      </c>
      <c r="H536" s="417">
        <v>2000</v>
      </c>
      <c r="I536" s="425">
        <v>0.75</v>
      </c>
      <c r="J536" s="16">
        <v>0.85</v>
      </c>
      <c r="K536" s="416" t="s">
        <v>202</v>
      </c>
      <c r="L536" s="466"/>
      <c r="M536" s="466"/>
      <c r="N536" s="467"/>
      <c r="O536" s="467"/>
      <c r="P536" s="467"/>
      <c r="Q536" s="416">
        <v>3</v>
      </c>
      <c r="R536" s="167"/>
      <c r="S536" s="246"/>
    </row>
    <row r="537" spans="1:20" customFormat="1" ht="66.5" customHeight="1">
      <c r="A537" s="251"/>
      <c r="B537" s="422"/>
      <c r="C537" s="423"/>
      <c r="D537" s="424"/>
      <c r="E537" s="423">
        <v>2</v>
      </c>
      <c r="F537" s="416" t="s">
        <v>26</v>
      </c>
      <c r="G537" s="417" t="s">
        <v>162</v>
      </c>
      <c r="H537" s="417">
        <v>2000</v>
      </c>
      <c r="I537" s="425">
        <v>0.75</v>
      </c>
      <c r="J537" s="16">
        <v>0.85</v>
      </c>
      <c r="K537" s="416" t="s">
        <v>303</v>
      </c>
      <c r="L537" s="466"/>
      <c r="M537" s="466"/>
      <c r="N537" s="467"/>
      <c r="O537" s="467"/>
      <c r="P537" s="467"/>
      <c r="Q537" s="416">
        <v>3</v>
      </c>
      <c r="R537" s="167"/>
      <c r="S537" s="246"/>
    </row>
    <row r="538" spans="1:20" customFormat="1" ht="66.5" customHeight="1" thickBot="1">
      <c r="A538" s="251"/>
      <c r="B538" s="174"/>
      <c r="C538" s="167"/>
      <c r="D538" s="177"/>
      <c r="E538" s="167"/>
      <c r="F538" s="105" t="s">
        <v>26</v>
      </c>
      <c r="G538" s="111" t="s">
        <v>162</v>
      </c>
      <c r="H538" s="111">
        <v>2000</v>
      </c>
      <c r="I538" s="85">
        <v>0.75</v>
      </c>
      <c r="J538" s="21">
        <v>0.85</v>
      </c>
      <c r="K538" s="105" t="s">
        <v>202</v>
      </c>
      <c r="L538" s="223"/>
      <c r="M538" s="223"/>
      <c r="N538" s="182"/>
      <c r="O538" s="182"/>
      <c r="P538" s="182"/>
      <c r="Q538" s="104">
        <v>3</v>
      </c>
      <c r="R538" s="167"/>
      <c r="S538" s="246"/>
    </row>
    <row r="539" spans="1:20" s="2" customFormat="1" ht="16">
      <c r="A539" s="196" t="s">
        <v>195</v>
      </c>
      <c r="B539" s="173" t="s">
        <v>116</v>
      </c>
      <c r="C539" s="175" t="s">
        <v>117</v>
      </c>
      <c r="D539" s="176" t="s">
        <v>21</v>
      </c>
      <c r="E539" s="175">
        <v>1</v>
      </c>
      <c r="F539" s="102" t="s">
        <v>53</v>
      </c>
      <c r="G539" s="102" t="s">
        <v>162</v>
      </c>
      <c r="H539" s="102">
        <v>500</v>
      </c>
      <c r="I539" s="103">
        <v>0.75</v>
      </c>
      <c r="J539" s="16">
        <v>0.85</v>
      </c>
      <c r="K539" s="104" t="s">
        <v>303</v>
      </c>
      <c r="L539" s="248" t="s">
        <v>196</v>
      </c>
      <c r="M539" s="249"/>
      <c r="N539" s="248" t="s">
        <v>197</v>
      </c>
      <c r="O539" s="249"/>
      <c r="P539" s="181">
        <v>500000</v>
      </c>
      <c r="Q539" s="158">
        <v>5</v>
      </c>
      <c r="R539" s="175" t="s">
        <v>19</v>
      </c>
      <c r="S539" s="214" t="s">
        <v>69</v>
      </c>
      <c r="T539" s="5"/>
    </row>
    <row r="540" spans="1:20" s="2" customFormat="1" ht="16">
      <c r="A540" s="197"/>
      <c r="B540" s="174"/>
      <c r="C540" s="167"/>
      <c r="D540" s="177"/>
      <c r="E540" s="167"/>
      <c r="F540" s="102" t="s">
        <v>53</v>
      </c>
      <c r="G540" s="102" t="s">
        <v>162</v>
      </c>
      <c r="H540" s="102">
        <v>500</v>
      </c>
      <c r="I540" s="103">
        <v>0.75</v>
      </c>
      <c r="J540" s="16">
        <v>0.85</v>
      </c>
      <c r="K540" s="104" t="s">
        <v>202</v>
      </c>
      <c r="L540" s="220"/>
      <c r="M540" s="221"/>
      <c r="N540" s="220"/>
      <c r="O540" s="221"/>
      <c r="P540" s="182"/>
      <c r="Q540" s="159"/>
      <c r="R540" s="167"/>
      <c r="S540" s="215"/>
      <c r="T540" s="5"/>
    </row>
    <row r="541" spans="1:20" s="2" customFormat="1" ht="48">
      <c r="A541" s="197"/>
      <c r="B541" s="174"/>
      <c r="C541" s="167"/>
      <c r="D541" s="177"/>
      <c r="E541" s="167">
        <v>2</v>
      </c>
      <c r="F541" s="104" t="s">
        <v>26</v>
      </c>
      <c r="G541" s="102" t="s">
        <v>162</v>
      </c>
      <c r="H541" s="102">
        <v>500</v>
      </c>
      <c r="I541" s="103">
        <v>0.75</v>
      </c>
      <c r="J541" s="16">
        <v>0.85</v>
      </c>
      <c r="K541" s="104" t="s">
        <v>303</v>
      </c>
      <c r="L541" s="220"/>
      <c r="M541" s="221"/>
      <c r="N541" s="220"/>
      <c r="O541" s="221"/>
      <c r="P541" s="182"/>
      <c r="Q541" s="159"/>
      <c r="R541" s="167"/>
      <c r="S541" s="215"/>
      <c r="T541" s="5"/>
    </row>
    <row r="542" spans="1:20" s="2" customFormat="1" ht="49" thickBot="1">
      <c r="A542" s="197"/>
      <c r="B542" s="174"/>
      <c r="C542" s="167"/>
      <c r="D542" s="177"/>
      <c r="E542" s="167"/>
      <c r="F542" s="104" t="s">
        <v>26</v>
      </c>
      <c r="G542" s="102" t="s">
        <v>162</v>
      </c>
      <c r="H542" s="102">
        <v>500</v>
      </c>
      <c r="I542" s="103">
        <v>0.75</v>
      </c>
      <c r="J542" s="16">
        <v>0.85</v>
      </c>
      <c r="K542" s="104" t="s">
        <v>202</v>
      </c>
      <c r="L542" s="220"/>
      <c r="M542" s="221"/>
      <c r="N542" s="220"/>
      <c r="O542" s="221"/>
      <c r="P542" s="182"/>
      <c r="Q542" s="159"/>
      <c r="R542" s="167"/>
      <c r="S542" s="215"/>
      <c r="T542" s="5"/>
    </row>
    <row r="543" spans="1:20" s="2" customFormat="1" ht="16">
      <c r="A543" s="197"/>
      <c r="B543" s="174" t="s">
        <v>184</v>
      </c>
      <c r="C543" s="167" t="s">
        <v>186</v>
      </c>
      <c r="D543" s="177" t="s">
        <v>191</v>
      </c>
      <c r="E543" s="167">
        <v>1</v>
      </c>
      <c r="F543" s="102" t="s">
        <v>53</v>
      </c>
      <c r="G543" s="102" t="s">
        <v>253</v>
      </c>
      <c r="H543" s="102">
        <v>500</v>
      </c>
      <c r="I543" s="103">
        <v>0.75</v>
      </c>
      <c r="J543" s="16">
        <v>0.85</v>
      </c>
      <c r="K543" s="104" t="s">
        <v>303</v>
      </c>
      <c r="L543" s="239" t="s">
        <v>196</v>
      </c>
      <c r="M543" s="240"/>
      <c r="N543" s="241" t="s">
        <v>197</v>
      </c>
      <c r="O543" s="242"/>
      <c r="P543" s="182">
        <v>500000</v>
      </c>
      <c r="Q543" s="257">
        <v>5</v>
      </c>
      <c r="R543" s="175" t="s">
        <v>19</v>
      </c>
      <c r="S543" s="215"/>
      <c r="T543" s="5"/>
    </row>
    <row r="544" spans="1:20" s="2" customFormat="1" ht="16">
      <c r="A544" s="197"/>
      <c r="B544" s="174"/>
      <c r="C544" s="167"/>
      <c r="D544" s="177"/>
      <c r="E544" s="167"/>
      <c r="F544" s="102" t="s">
        <v>53</v>
      </c>
      <c r="G544" s="102" t="s">
        <v>253</v>
      </c>
      <c r="H544" s="102">
        <v>500</v>
      </c>
      <c r="I544" s="103">
        <v>0.75</v>
      </c>
      <c r="J544" s="16">
        <v>0.85</v>
      </c>
      <c r="K544" s="104" t="s">
        <v>202</v>
      </c>
      <c r="L544" s="220"/>
      <c r="M544" s="221"/>
      <c r="N544" s="243"/>
      <c r="O544" s="244"/>
      <c r="P544" s="182"/>
      <c r="Q544" s="159"/>
      <c r="R544" s="167"/>
      <c r="S544" s="215"/>
      <c r="T544" s="5"/>
    </row>
    <row r="545" spans="1:20" s="2" customFormat="1" ht="48">
      <c r="A545" s="197"/>
      <c r="B545" s="174"/>
      <c r="C545" s="167"/>
      <c r="D545" s="177"/>
      <c r="E545" s="167">
        <v>2</v>
      </c>
      <c r="F545" s="104" t="s">
        <v>26</v>
      </c>
      <c r="G545" s="102" t="s">
        <v>253</v>
      </c>
      <c r="H545" s="102">
        <v>500</v>
      </c>
      <c r="I545" s="103">
        <v>0.75</v>
      </c>
      <c r="J545" s="16">
        <v>0.85</v>
      </c>
      <c r="K545" s="104" t="s">
        <v>303</v>
      </c>
      <c r="L545" s="220"/>
      <c r="M545" s="221"/>
      <c r="N545" s="243"/>
      <c r="O545" s="244"/>
      <c r="P545" s="182"/>
      <c r="Q545" s="159"/>
      <c r="R545" s="167"/>
      <c r="S545" s="215"/>
      <c r="T545" s="5"/>
    </row>
    <row r="546" spans="1:20" s="2" customFormat="1" ht="49" thickBot="1">
      <c r="A546" s="197"/>
      <c r="B546" s="174"/>
      <c r="C546" s="167"/>
      <c r="D546" s="177"/>
      <c r="E546" s="167"/>
      <c r="F546" s="104" t="s">
        <v>26</v>
      </c>
      <c r="G546" s="102" t="s">
        <v>253</v>
      </c>
      <c r="H546" s="102">
        <v>500</v>
      </c>
      <c r="I546" s="103">
        <v>0.75</v>
      </c>
      <c r="J546" s="16">
        <v>0.85</v>
      </c>
      <c r="K546" s="104" t="s">
        <v>202</v>
      </c>
      <c r="L546" s="220"/>
      <c r="M546" s="221"/>
      <c r="N546" s="243"/>
      <c r="O546" s="244"/>
      <c r="P546" s="182"/>
      <c r="Q546" s="159"/>
      <c r="R546" s="167"/>
      <c r="S546" s="215"/>
      <c r="T546" s="5"/>
    </row>
    <row r="547" spans="1:20" s="2" customFormat="1" ht="16">
      <c r="A547" s="197"/>
      <c r="B547" s="216" t="s">
        <v>185</v>
      </c>
      <c r="C547" s="207" t="s">
        <v>187</v>
      </c>
      <c r="D547" s="210" t="s">
        <v>191</v>
      </c>
      <c r="E547" s="207">
        <v>1</v>
      </c>
      <c r="F547" s="102" t="s">
        <v>53</v>
      </c>
      <c r="G547" s="102" t="s">
        <v>162</v>
      </c>
      <c r="H547" s="102">
        <v>1000</v>
      </c>
      <c r="I547" s="103">
        <v>0.75</v>
      </c>
      <c r="J547" s="16">
        <v>0.85</v>
      </c>
      <c r="K547" s="104" t="s">
        <v>303</v>
      </c>
      <c r="L547" s="220" t="s">
        <v>196</v>
      </c>
      <c r="M547" s="221"/>
      <c r="N547" s="220" t="s">
        <v>197</v>
      </c>
      <c r="O547" s="221"/>
      <c r="P547" s="222">
        <v>500000</v>
      </c>
      <c r="Q547" s="159">
        <v>5</v>
      </c>
      <c r="R547" s="175" t="s">
        <v>19</v>
      </c>
      <c r="S547" s="215"/>
      <c r="T547" s="5"/>
    </row>
    <row r="548" spans="1:20" s="2" customFormat="1" ht="16">
      <c r="A548" s="197"/>
      <c r="B548" s="174"/>
      <c r="C548" s="167"/>
      <c r="D548" s="177"/>
      <c r="E548" s="167"/>
      <c r="F548" s="102" t="s">
        <v>53</v>
      </c>
      <c r="G548" s="102" t="s">
        <v>162</v>
      </c>
      <c r="H548" s="102">
        <v>1000</v>
      </c>
      <c r="I548" s="103">
        <v>0.75</v>
      </c>
      <c r="J548" s="16">
        <v>0.85</v>
      </c>
      <c r="K548" s="104" t="s">
        <v>202</v>
      </c>
      <c r="L548" s="220"/>
      <c r="M548" s="221"/>
      <c r="N548" s="220"/>
      <c r="O548" s="221"/>
      <c r="P548" s="182"/>
      <c r="Q548" s="159"/>
      <c r="R548" s="167"/>
      <c r="S548" s="215"/>
      <c r="T548" s="5"/>
    </row>
    <row r="549" spans="1:20" s="2" customFormat="1" ht="48">
      <c r="A549" s="197"/>
      <c r="B549" s="174"/>
      <c r="C549" s="167"/>
      <c r="D549" s="177"/>
      <c r="E549" s="167">
        <v>2</v>
      </c>
      <c r="F549" s="104" t="s">
        <v>26</v>
      </c>
      <c r="G549" s="102" t="s">
        <v>162</v>
      </c>
      <c r="H549" s="102">
        <v>1000</v>
      </c>
      <c r="I549" s="103">
        <v>0.75</v>
      </c>
      <c r="J549" s="16">
        <v>0.85</v>
      </c>
      <c r="K549" s="104" t="s">
        <v>303</v>
      </c>
      <c r="L549" s="220"/>
      <c r="M549" s="221"/>
      <c r="N549" s="220"/>
      <c r="O549" s="221"/>
      <c r="P549" s="182"/>
      <c r="Q549" s="159"/>
      <c r="R549" s="167"/>
      <c r="S549" s="215"/>
      <c r="T549" s="5"/>
    </row>
    <row r="550" spans="1:20" ht="49" thickBot="1">
      <c r="A550" s="197"/>
      <c r="B550" s="174"/>
      <c r="C550" s="167"/>
      <c r="D550" s="177"/>
      <c r="E550" s="167"/>
      <c r="F550" s="105" t="s">
        <v>26</v>
      </c>
      <c r="G550" s="111" t="s">
        <v>162</v>
      </c>
      <c r="H550" s="111">
        <v>1000</v>
      </c>
      <c r="I550" s="85">
        <v>0.75</v>
      </c>
      <c r="J550" s="21">
        <v>0.85</v>
      </c>
      <c r="K550" s="105" t="s">
        <v>202</v>
      </c>
      <c r="L550" s="220"/>
      <c r="M550" s="221"/>
      <c r="N550" s="220"/>
      <c r="O550" s="221"/>
      <c r="P550" s="182"/>
      <c r="Q550" s="159"/>
      <c r="R550" s="167"/>
      <c r="S550" s="215"/>
    </row>
    <row r="551" spans="1:20" ht="30" customHeight="1">
      <c r="A551" s="196" t="s">
        <v>210</v>
      </c>
      <c r="B551" s="186" t="s">
        <v>115</v>
      </c>
      <c r="C551" s="187" t="s">
        <v>114</v>
      </c>
      <c r="D551" s="186" t="s">
        <v>45</v>
      </c>
      <c r="E551" s="73">
        <v>1</v>
      </c>
      <c r="F551" s="69" t="s">
        <v>53</v>
      </c>
      <c r="G551" s="11" t="s">
        <v>62</v>
      </c>
      <c r="H551" s="73">
        <v>500</v>
      </c>
      <c r="I551" s="79">
        <v>0.6</v>
      </c>
      <c r="J551" s="79">
        <v>0.8</v>
      </c>
      <c r="K551" s="193" t="s">
        <v>322</v>
      </c>
      <c r="L551" s="186" t="s">
        <v>159</v>
      </c>
      <c r="M551" s="186" t="s">
        <v>160</v>
      </c>
      <c r="N551" s="188">
        <v>100000</v>
      </c>
      <c r="O551" s="188">
        <v>200000</v>
      </c>
      <c r="P551" s="188" t="s">
        <v>19</v>
      </c>
      <c r="Q551" s="191">
        <v>5</v>
      </c>
      <c r="R551" s="191">
        <v>1</v>
      </c>
      <c r="S551" s="164" t="s">
        <v>113</v>
      </c>
    </row>
    <row r="552" spans="1:20" ht="49" thickBot="1">
      <c r="A552" s="197"/>
      <c r="B552" s="186"/>
      <c r="C552" s="187"/>
      <c r="D552" s="186"/>
      <c r="E552" s="73">
        <v>2</v>
      </c>
      <c r="F552" s="69" t="s">
        <v>26</v>
      </c>
      <c r="G552" s="11" t="s">
        <v>62</v>
      </c>
      <c r="H552" s="73">
        <v>500</v>
      </c>
      <c r="I552" s="79">
        <v>0.6</v>
      </c>
      <c r="J552" s="79">
        <v>0.8</v>
      </c>
      <c r="K552" s="192"/>
      <c r="L552" s="186"/>
      <c r="M552" s="186"/>
      <c r="N552" s="186"/>
      <c r="O552" s="186"/>
      <c r="P552" s="190"/>
      <c r="Q552" s="186"/>
      <c r="R552" s="186"/>
      <c r="S552" s="165"/>
    </row>
    <row r="553" spans="1:20" ht="30" customHeight="1">
      <c r="A553" s="197"/>
      <c r="B553" s="193" t="s">
        <v>83</v>
      </c>
      <c r="C553" s="212" t="s">
        <v>25</v>
      </c>
      <c r="D553" s="193" t="s">
        <v>45</v>
      </c>
      <c r="E553" s="73">
        <v>1</v>
      </c>
      <c r="F553" s="69" t="s">
        <v>53</v>
      </c>
      <c r="G553" s="11" t="s">
        <v>162</v>
      </c>
      <c r="H553" s="69">
        <v>100</v>
      </c>
      <c r="I553" s="79">
        <v>0.6</v>
      </c>
      <c r="J553" s="79">
        <v>0.8</v>
      </c>
      <c r="K553" s="193" t="s">
        <v>322</v>
      </c>
      <c r="L553" s="186" t="s">
        <v>159</v>
      </c>
      <c r="M553" s="186" t="s">
        <v>160</v>
      </c>
      <c r="N553" s="188">
        <v>100000</v>
      </c>
      <c r="O553" s="188">
        <v>200000</v>
      </c>
      <c r="P553" s="188" t="s">
        <v>19</v>
      </c>
      <c r="Q553" s="191">
        <v>5</v>
      </c>
      <c r="R553" s="199">
        <v>1</v>
      </c>
      <c r="S553" s="165"/>
    </row>
    <row r="554" spans="1:20" ht="49" thickBot="1">
      <c r="A554" s="197"/>
      <c r="B554" s="211"/>
      <c r="C554" s="213"/>
      <c r="D554" s="211"/>
      <c r="E554" s="73">
        <v>2</v>
      </c>
      <c r="F554" s="69" t="s">
        <v>26</v>
      </c>
      <c r="G554" s="11" t="s">
        <v>162</v>
      </c>
      <c r="H554" s="69">
        <v>100</v>
      </c>
      <c r="I554" s="79">
        <v>0.6</v>
      </c>
      <c r="J554" s="79">
        <v>0.8</v>
      </c>
      <c r="K554" s="192"/>
      <c r="L554" s="186"/>
      <c r="M554" s="186"/>
      <c r="N554" s="186"/>
      <c r="O554" s="186"/>
      <c r="P554" s="190"/>
      <c r="Q554" s="186"/>
      <c r="R554" s="211"/>
      <c r="S554" s="165"/>
    </row>
    <row r="555" spans="1:20" ht="32">
      <c r="A555" s="197"/>
      <c r="B555" s="211"/>
      <c r="C555" s="213"/>
      <c r="D555" s="211"/>
      <c r="E555" s="73">
        <v>1</v>
      </c>
      <c r="F555" s="69" t="s">
        <v>53</v>
      </c>
      <c r="G555" s="11" t="s">
        <v>129</v>
      </c>
      <c r="H555" s="69">
        <v>100</v>
      </c>
      <c r="I555" s="79">
        <v>0.6</v>
      </c>
      <c r="J555" s="79">
        <v>0.8</v>
      </c>
      <c r="K555" s="193" t="s">
        <v>172</v>
      </c>
      <c r="L555" s="186" t="s">
        <v>159</v>
      </c>
      <c r="M555" s="186" t="s">
        <v>160</v>
      </c>
      <c r="N555" s="190">
        <v>20000</v>
      </c>
      <c r="O555" s="190">
        <v>40000</v>
      </c>
      <c r="P555" s="188" t="s">
        <v>19</v>
      </c>
      <c r="Q555" s="193">
        <v>2</v>
      </c>
      <c r="R555" s="211"/>
      <c r="S555" s="165"/>
    </row>
    <row r="556" spans="1:20" ht="49" thickBot="1">
      <c r="A556" s="197"/>
      <c r="B556" s="192"/>
      <c r="C556" s="198"/>
      <c r="D556" s="192"/>
      <c r="E556" s="73">
        <v>2</v>
      </c>
      <c r="F556" s="69" t="s">
        <v>26</v>
      </c>
      <c r="G556" s="11" t="s">
        <v>129</v>
      </c>
      <c r="H556" s="69">
        <v>100</v>
      </c>
      <c r="I556" s="79">
        <v>0.6</v>
      </c>
      <c r="J556" s="79">
        <v>0.8</v>
      </c>
      <c r="K556" s="192"/>
      <c r="L556" s="186"/>
      <c r="M556" s="186"/>
      <c r="N556" s="190"/>
      <c r="O556" s="190"/>
      <c r="P556" s="190"/>
      <c r="Q556" s="218"/>
      <c r="R556" s="218"/>
      <c r="S556" s="165"/>
    </row>
    <row r="557" spans="1:20" ht="30" customHeight="1">
      <c r="A557" s="197"/>
      <c r="B557" s="186" t="s">
        <v>47</v>
      </c>
      <c r="C557" s="187" t="s">
        <v>48</v>
      </c>
      <c r="D557" s="186" t="s">
        <v>45</v>
      </c>
      <c r="E557" s="73">
        <v>1</v>
      </c>
      <c r="F557" s="69" t="s">
        <v>53</v>
      </c>
      <c r="G557" s="11" t="s">
        <v>63</v>
      </c>
      <c r="H557" s="69">
        <v>200</v>
      </c>
      <c r="I557" s="79">
        <v>0.6</v>
      </c>
      <c r="J557" s="79">
        <v>0.8</v>
      </c>
      <c r="K557" s="193" t="s">
        <v>322</v>
      </c>
      <c r="L557" s="186" t="s">
        <v>159</v>
      </c>
      <c r="M557" s="186" t="s">
        <v>160</v>
      </c>
      <c r="N557" s="188">
        <v>100000</v>
      </c>
      <c r="O557" s="188">
        <v>200000</v>
      </c>
      <c r="P557" s="188" t="s">
        <v>19</v>
      </c>
      <c r="Q557" s="199">
        <v>5</v>
      </c>
      <c r="R557" s="191">
        <v>1</v>
      </c>
      <c r="S557" s="165"/>
    </row>
    <row r="558" spans="1:20" ht="48">
      <c r="A558" s="197"/>
      <c r="B558" s="186"/>
      <c r="C558" s="187"/>
      <c r="D558" s="186"/>
      <c r="E558" s="73">
        <v>2</v>
      </c>
      <c r="F558" s="69" t="s">
        <v>26</v>
      </c>
      <c r="G558" s="11" t="s">
        <v>63</v>
      </c>
      <c r="H558" s="69">
        <v>200</v>
      </c>
      <c r="I558" s="79">
        <v>0.6</v>
      </c>
      <c r="J558" s="79">
        <v>0.8</v>
      </c>
      <c r="K558" s="192"/>
      <c r="L558" s="186"/>
      <c r="M558" s="186"/>
      <c r="N558" s="186"/>
      <c r="O558" s="186"/>
      <c r="P558" s="189"/>
      <c r="Q558" s="192"/>
      <c r="R558" s="192"/>
      <c r="S558" s="165"/>
    </row>
    <row r="559" spans="1:20" ht="32">
      <c r="A559" s="197"/>
      <c r="B559" s="186"/>
      <c r="C559" s="187"/>
      <c r="D559" s="186"/>
      <c r="E559" s="73">
        <v>1</v>
      </c>
      <c r="F559" s="69" t="s">
        <v>53</v>
      </c>
      <c r="G559" s="11" t="s">
        <v>129</v>
      </c>
      <c r="H559" s="69">
        <v>100</v>
      </c>
      <c r="I559" s="79">
        <v>0.6</v>
      </c>
      <c r="J559" s="79">
        <v>0.8</v>
      </c>
      <c r="K559" s="193" t="s">
        <v>172</v>
      </c>
      <c r="L559" s="186"/>
      <c r="M559" s="186"/>
      <c r="N559" s="194">
        <v>20000</v>
      </c>
      <c r="O559" s="194">
        <v>40000</v>
      </c>
      <c r="P559" s="189"/>
      <c r="Q559" s="193">
        <v>2</v>
      </c>
      <c r="R559" s="192"/>
      <c r="S559" s="165"/>
    </row>
    <row r="560" spans="1:20" ht="49" thickBot="1">
      <c r="A560" s="197"/>
      <c r="B560" s="186"/>
      <c r="C560" s="187"/>
      <c r="D560" s="186"/>
      <c r="E560" s="73">
        <v>2</v>
      </c>
      <c r="F560" s="69" t="s">
        <v>26</v>
      </c>
      <c r="G560" s="11" t="s">
        <v>129</v>
      </c>
      <c r="H560" s="69">
        <v>100</v>
      </c>
      <c r="I560" s="79">
        <v>0.6</v>
      </c>
      <c r="J560" s="79">
        <v>0.8</v>
      </c>
      <c r="K560" s="192"/>
      <c r="L560" s="186"/>
      <c r="M560" s="186"/>
      <c r="N560" s="189"/>
      <c r="O560" s="189"/>
      <c r="P560" s="190"/>
      <c r="Q560" s="218"/>
      <c r="R560" s="186"/>
      <c r="S560" s="165"/>
    </row>
    <row r="561" spans="1:20" ht="39" customHeight="1">
      <c r="A561" s="197"/>
      <c r="B561" s="186" t="s">
        <v>259</v>
      </c>
      <c r="C561" s="187" t="s">
        <v>260</v>
      </c>
      <c r="D561" s="186" t="s">
        <v>73</v>
      </c>
      <c r="E561" s="72">
        <v>1</v>
      </c>
      <c r="F561" s="69" t="s">
        <v>74</v>
      </c>
      <c r="G561" s="11" t="s">
        <v>49</v>
      </c>
      <c r="H561" s="69">
        <v>100</v>
      </c>
      <c r="I561" s="79">
        <v>0.6</v>
      </c>
      <c r="J561" s="79">
        <v>0.8</v>
      </c>
      <c r="K561" s="73" t="s">
        <v>303</v>
      </c>
      <c r="L561" s="69" t="s">
        <v>46</v>
      </c>
      <c r="M561" s="69" t="s">
        <v>42</v>
      </c>
      <c r="N561" s="98">
        <v>35000</v>
      </c>
      <c r="O561" s="98">
        <v>70000</v>
      </c>
      <c r="P561" s="195" t="s">
        <v>19</v>
      </c>
      <c r="Q561" s="69">
        <v>5</v>
      </c>
      <c r="R561" s="161">
        <v>1</v>
      </c>
      <c r="S561" s="165"/>
    </row>
    <row r="562" spans="1:20" ht="39" customHeight="1">
      <c r="A562" s="197"/>
      <c r="B562" s="186"/>
      <c r="C562" s="187"/>
      <c r="D562" s="186"/>
      <c r="E562" s="73">
        <v>1</v>
      </c>
      <c r="F562" s="69" t="s">
        <v>74</v>
      </c>
      <c r="G562" s="11" t="s">
        <v>49</v>
      </c>
      <c r="H562" s="69">
        <v>100</v>
      </c>
      <c r="I562" s="79">
        <v>0.6</v>
      </c>
      <c r="J562" s="79">
        <v>0.8</v>
      </c>
      <c r="K562" s="73" t="s">
        <v>305</v>
      </c>
      <c r="L562" s="69" t="s">
        <v>46</v>
      </c>
      <c r="M562" s="69" t="s">
        <v>42</v>
      </c>
      <c r="N562" s="98">
        <v>25000</v>
      </c>
      <c r="O562" s="98">
        <v>50000</v>
      </c>
      <c r="P562" s="195"/>
      <c r="Q562" s="69">
        <v>5</v>
      </c>
      <c r="R562" s="162"/>
      <c r="S562" s="165"/>
    </row>
    <row r="563" spans="1:20" ht="39" customHeight="1">
      <c r="A563" s="197"/>
      <c r="B563" s="186"/>
      <c r="C563" s="187"/>
      <c r="D563" s="186"/>
      <c r="E563" s="73">
        <v>1</v>
      </c>
      <c r="F563" s="69" t="s">
        <v>74</v>
      </c>
      <c r="G563" s="11" t="s">
        <v>49</v>
      </c>
      <c r="H563" s="69">
        <v>100</v>
      </c>
      <c r="I563" s="79">
        <v>0.6</v>
      </c>
      <c r="J563" s="79">
        <v>0.8</v>
      </c>
      <c r="K563" s="73" t="s">
        <v>202</v>
      </c>
      <c r="L563" s="69" t="s">
        <v>46</v>
      </c>
      <c r="M563" s="69" t="s">
        <v>42</v>
      </c>
      <c r="N563" s="98">
        <v>20000</v>
      </c>
      <c r="O563" s="98">
        <v>40000</v>
      </c>
      <c r="P563" s="195"/>
      <c r="Q563" s="69">
        <v>5</v>
      </c>
      <c r="R563" s="162"/>
      <c r="S563" s="165"/>
    </row>
    <row r="564" spans="1:20" ht="39" customHeight="1" thickBot="1">
      <c r="A564" s="197"/>
      <c r="B564" s="186"/>
      <c r="C564" s="187"/>
      <c r="D564" s="186"/>
      <c r="E564" s="73">
        <v>1</v>
      </c>
      <c r="F564" s="69" t="s">
        <v>74</v>
      </c>
      <c r="G564" s="11" t="s">
        <v>129</v>
      </c>
      <c r="H564" s="69">
        <v>100</v>
      </c>
      <c r="I564" s="79">
        <v>0.6</v>
      </c>
      <c r="J564" s="79">
        <v>0.8</v>
      </c>
      <c r="K564" s="69" t="s">
        <v>172</v>
      </c>
      <c r="L564" s="69" t="s">
        <v>46</v>
      </c>
      <c r="M564" s="69" t="s">
        <v>42</v>
      </c>
      <c r="N564" s="98">
        <v>25000</v>
      </c>
      <c r="O564" s="98">
        <v>50000</v>
      </c>
      <c r="P564" s="195"/>
      <c r="Q564" s="69">
        <v>2</v>
      </c>
      <c r="R564" s="162"/>
      <c r="S564" s="165"/>
    </row>
    <row r="565" spans="1:20" ht="39" customHeight="1">
      <c r="A565" s="197"/>
      <c r="B565" s="186" t="s">
        <v>261</v>
      </c>
      <c r="C565" s="187" t="s">
        <v>262</v>
      </c>
      <c r="D565" s="186" t="s">
        <v>73</v>
      </c>
      <c r="E565" s="72">
        <v>1</v>
      </c>
      <c r="F565" s="69" t="s">
        <v>74</v>
      </c>
      <c r="G565" s="11" t="s">
        <v>49</v>
      </c>
      <c r="H565" s="69">
        <v>100</v>
      </c>
      <c r="I565" s="79">
        <v>0.6</v>
      </c>
      <c r="J565" s="79">
        <v>0.8</v>
      </c>
      <c r="K565" s="73" t="s">
        <v>303</v>
      </c>
      <c r="L565" s="69" t="s">
        <v>46</v>
      </c>
      <c r="M565" s="69" t="s">
        <v>42</v>
      </c>
      <c r="N565" s="98">
        <v>35000</v>
      </c>
      <c r="O565" s="98">
        <v>70000</v>
      </c>
      <c r="P565" s="195" t="s">
        <v>19</v>
      </c>
      <c r="Q565" s="69">
        <v>5</v>
      </c>
      <c r="R565" s="162"/>
      <c r="S565" s="165"/>
    </row>
    <row r="566" spans="1:20" ht="39" customHeight="1">
      <c r="A566" s="197"/>
      <c r="B566" s="186"/>
      <c r="C566" s="187"/>
      <c r="D566" s="186"/>
      <c r="E566" s="73">
        <v>1</v>
      </c>
      <c r="F566" s="69" t="s">
        <v>74</v>
      </c>
      <c r="G566" s="11" t="s">
        <v>49</v>
      </c>
      <c r="H566" s="69">
        <v>100</v>
      </c>
      <c r="I566" s="79">
        <v>0.6</v>
      </c>
      <c r="J566" s="79">
        <v>0.8</v>
      </c>
      <c r="K566" s="73" t="s">
        <v>306</v>
      </c>
      <c r="L566" s="69" t="s">
        <v>46</v>
      </c>
      <c r="M566" s="69" t="s">
        <v>42</v>
      </c>
      <c r="N566" s="98">
        <v>25000</v>
      </c>
      <c r="O566" s="98">
        <v>50000</v>
      </c>
      <c r="P566" s="195"/>
      <c r="Q566" s="69">
        <v>5</v>
      </c>
      <c r="R566" s="162"/>
      <c r="S566" s="165"/>
    </row>
    <row r="567" spans="1:20" ht="39" customHeight="1">
      <c r="A567" s="197"/>
      <c r="B567" s="186"/>
      <c r="C567" s="187"/>
      <c r="D567" s="186"/>
      <c r="E567" s="73">
        <v>1</v>
      </c>
      <c r="F567" s="69" t="s">
        <v>74</v>
      </c>
      <c r="G567" s="11" t="s">
        <v>49</v>
      </c>
      <c r="H567" s="69">
        <v>100</v>
      </c>
      <c r="I567" s="79">
        <v>0.6</v>
      </c>
      <c r="J567" s="79">
        <v>0.8</v>
      </c>
      <c r="K567" s="73" t="s">
        <v>202</v>
      </c>
      <c r="L567" s="69" t="s">
        <v>46</v>
      </c>
      <c r="M567" s="69" t="s">
        <v>42</v>
      </c>
      <c r="N567" s="98">
        <v>20000</v>
      </c>
      <c r="O567" s="98">
        <v>40000</v>
      </c>
      <c r="P567" s="195"/>
      <c r="Q567" s="69">
        <v>5</v>
      </c>
      <c r="R567" s="162"/>
      <c r="S567" s="165"/>
    </row>
    <row r="568" spans="1:20" ht="39" customHeight="1" thickBot="1">
      <c r="A568" s="197"/>
      <c r="B568" s="186"/>
      <c r="C568" s="187"/>
      <c r="D568" s="186"/>
      <c r="E568" s="73">
        <v>1</v>
      </c>
      <c r="F568" s="69" t="s">
        <v>74</v>
      </c>
      <c r="G568" s="11" t="s">
        <v>129</v>
      </c>
      <c r="H568" s="69">
        <v>100</v>
      </c>
      <c r="I568" s="79">
        <v>0.6</v>
      </c>
      <c r="J568" s="79">
        <v>0.8</v>
      </c>
      <c r="K568" s="69" t="s">
        <v>172</v>
      </c>
      <c r="L568" s="69" t="s">
        <v>46</v>
      </c>
      <c r="M568" s="69" t="s">
        <v>42</v>
      </c>
      <c r="N568" s="98">
        <v>25000</v>
      </c>
      <c r="O568" s="98">
        <v>50000</v>
      </c>
      <c r="P568" s="195"/>
      <c r="Q568" s="69">
        <v>2</v>
      </c>
      <c r="R568" s="163"/>
      <c r="S568" s="166"/>
    </row>
    <row r="569" spans="1:20" ht="23.25" customHeight="1" thickBot="1">
      <c r="A569" s="196" t="s">
        <v>258</v>
      </c>
      <c r="B569" s="173" t="s">
        <v>184</v>
      </c>
      <c r="C569" s="175" t="s">
        <v>186</v>
      </c>
      <c r="D569" s="176" t="s">
        <v>191</v>
      </c>
      <c r="E569" s="175">
        <v>1</v>
      </c>
      <c r="F569" s="99" t="s">
        <v>53</v>
      </c>
      <c r="G569" s="99" t="s">
        <v>255</v>
      </c>
      <c r="H569" s="99">
        <v>250</v>
      </c>
      <c r="I569" s="100">
        <v>0.75</v>
      </c>
      <c r="J569" s="7">
        <v>0.85</v>
      </c>
      <c r="K569" s="101" t="s">
        <v>305</v>
      </c>
      <c r="L569" s="169" t="s">
        <v>196</v>
      </c>
      <c r="M569" s="170"/>
      <c r="N569" s="169" t="s">
        <v>256</v>
      </c>
      <c r="O569" s="170"/>
      <c r="P569" s="181">
        <v>1000000</v>
      </c>
      <c r="Q569" s="158">
        <v>5</v>
      </c>
      <c r="R569" s="175" t="s">
        <v>19</v>
      </c>
      <c r="S569" s="259" t="s">
        <v>19</v>
      </c>
      <c r="T569" s="80"/>
    </row>
    <row r="570" spans="1:20" ht="23.25" customHeight="1" thickBot="1">
      <c r="A570" s="197"/>
      <c r="B570" s="174"/>
      <c r="C570" s="167"/>
      <c r="D570" s="177"/>
      <c r="E570" s="167"/>
      <c r="F570" s="102" t="s">
        <v>53</v>
      </c>
      <c r="G570" s="99" t="s">
        <v>255</v>
      </c>
      <c r="H570" s="102">
        <v>250</v>
      </c>
      <c r="I570" s="103">
        <v>0.75</v>
      </c>
      <c r="J570" s="16">
        <v>0.85</v>
      </c>
      <c r="K570" s="104" t="s">
        <v>303</v>
      </c>
      <c r="L570" s="171"/>
      <c r="M570" s="172"/>
      <c r="N570" s="171"/>
      <c r="O570" s="172"/>
      <c r="P570" s="182"/>
      <c r="Q570" s="159"/>
      <c r="R570" s="167"/>
      <c r="S570" s="260"/>
      <c r="T570" s="80"/>
    </row>
    <row r="571" spans="1:20" ht="23.25" customHeight="1" thickBot="1">
      <c r="A571" s="197"/>
      <c r="B571" s="174"/>
      <c r="C571" s="167"/>
      <c r="D571" s="177"/>
      <c r="E571" s="167"/>
      <c r="F571" s="102" t="s">
        <v>53</v>
      </c>
      <c r="G571" s="99" t="s">
        <v>255</v>
      </c>
      <c r="H571" s="102">
        <v>250</v>
      </c>
      <c r="I571" s="103">
        <v>0.75</v>
      </c>
      <c r="J571" s="16">
        <v>0.85</v>
      </c>
      <c r="K571" s="104" t="s">
        <v>202</v>
      </c>
      <c r="L571" s="171"/>
      <c r="M571" s="172"/>
      <c r="N571" s="171"/>
      <c r="O571" s="172"/>
      <c r="P571" s="182"/>
      <c r="Q571" s="159"/>
      <c r="R571" s="167"/>
      <c r="S571" s="260"/>
      <c r="T571" s="80"/>
    </row>
    <row r="572" spans="1:20" ht="23.25" customHeight="1">
      <c r="A572" s="197"/>
      <c r="B572" s="174"/>
      <c r="C572" s="167"/>
      <c r="D572" s="177"/>
      <c r="E572" s="167">
        <v>2</v>
      </c>
      <c r="F572" s="104" t="s">
        <v>74</v>
      </c>
      <c r="G572" s="102" t="s">
        <v>257</v>
      </c>
      <c r="H572" s="102">
        <v>100</v>
      </c>
      <c r="I572" s="103">
        <v>0.75</v>
      </c>
      <c r="J572" s="16">
        <v>0.85</v>
      </c>
      <c r="K572" s="101" t="s">
        <v>305</v>
      </c>
      <c r="L572" s="169" t="s">
        <v>196</v>
      </c>
      <c r="M572" s="170"/>
      <c r="N572" s="169" t="s">
        <v>256</v>
      </c>
      <c r="O572" s="170"/>
      <c r="P572" s="182"/>
      <c r="Q572" s="159"/>
      <c r="R572" s="167"/>
      <c r="S572" s="260"/>
      <c r="T572" s="80"/>
    </row>
    <row r="573" spans="1:20" ht="23.25" customHeight="1">
      <c r="A573" s="197"/>
      <c r="B573" s="174"/>
      <c r="C573" s="167"/>
      <c r="D573" s="177"/>
      <c r="E573" s="167"/>
      <c r="F573" s="104" t="s">
        <v>74</v>
      </c>
      <c r="G573" s="102" t="s">
        <v>257</v>
      </c>
      <c r="H573" s="102">
        <v>100</v>
      </c>
      <c r="I573" s="103">
        <v>0.75</v>
      </c>
      <c r="J573" s="16">
        <v>0.85</v>
      </c>
      <c r="K573" s="104" t="s">
        <v>303</v>
      </c>
      <c r="L573" s="171"/>
      <c r="M573" s="172"/>
      <c r="N573" s="171"/>
      <c r="O573" s="172"/>
      <c r="P573" s="182"/>
      <c r="Q573" s="159"/>
      <c r="R573" s="167"/>
      <c r="S573" s="260"/>
      <c r="T573" s="80"/>
    </row>
    <row r="574" spans="1:20" ht="23.25" customHeight="1" thickBot="1">
      <c r="A574" s="197"/>
      <c r="B574" s="174"/>
      <c r="C574" s="167"/>
      <c r="D574" s="177"/>
      <c r="E574" s="168"/>
      <c r="F574" s="104" t="s">
        <v>74</v>
      </c>
      <c r="G574" s="102" t="s">
        <v>257</v>
      </c>
      <c r="H574" s="102">
        <v>100</v>
      </c>
      <c r="I574" s="85">
        <v>0.75</v>
      </c>
      <c r="J574" s="21">
        <v>0.85</v>
      </c>
      <c r="K574" s="105" t="s">
        <v>202</v>
      </c>
      <c r="L574" s="171"/>
      <c r="M574" s="172"/>
      <c r="N574" s="171"/>
      <c r="O574" s="172"/>
      <c r="P574" s="182"/>
      <c r="Q574" s="159"/>
      <c r="R574" s="167"/>
      <c r="S574" s="260"/>
      <c r="T574" s="80"/>
    </row>
    <row r="575" spans="1:20" ht="23.25" customHeight="1">
      <c r="A575" s="197"/>
      <c r="B575" s="174"/>
      <c r="C575" s="167"/>
      <c r="D575" s="177"/>
      <c r="E575" s="167">
        <v>3</v>
      </c>
      <c r="F575" s="104" t="s">
        <v>74</v>
      </c>
      <c r="G575" s="102" t="s">
        <v>257</v>
      </c>
      <c r="H575" s="102">
        <v>100</v>
      </c>
      <c r="I575" s="103">
        <v>0.75</v>
      </c>
      <c r="J575" s="16">
        <v>0.85</v>
      </c>
      <c r="K575" s="101" t="s">
        <v>305</v>
      </c>
      <c r="L575" s="169" t="s">
        <v>196</v>
      </c>
      <c r="M575" s="170"/>
      <c r="N575" s="169" t="s">
        <v>256</v>
      </c>
      <c r="O575" s="170"/>
      <c r="P575" s="182"/>
      <c r="Q575" s="159"/>
      <c r="R575" s="167"/>
      <c r="S575" s="260"/>
      <c r="T575" s="80"/>
    </row>
    <row r="576" spans="1:20" ht="23.25" customHeight="1">
      <c r="A576" s="197"/>
      <c r="B576" s="174"/>
      <c r="C576" s="167"/>
      <c r="D576" s="177"/>
      <c r="E576" s="167"/>
      <c r="F576" s="104" t="s">
        <v>74</v>
      </c>
      <c r="G576" s="102" t="s">
        <v>257</v>
      </c>
      <c r="H576" s="102">
        <v>100</v>
      </c>
      <c r="I576" s="103">
        <v>0.75</v>
      </c>
      <c r="J576" s="16">
        <v>0.85</v>
      </c>
      <c r="K576" s="104" t="s">
        <v>303</v>
      </c>
      <c r="L576" s="171"/>
      <c r="M576" s="172"/>
      <c r="N576" s="171"/>
      <c r="O576" s="172"/>
      <c r="P576" s="182"/>
      <c r="Q576" s="159"/>
      <c r="R576" s="167"/>
      <c r="S576" s="260"/>
      <c r="T576" s="80"/>
    </row>
    <row r="577" spans="1:20" ht="23.25" customHeight="1" thickBot="1">
      <c r="A577" s="197"/>
      <c r="B577" s="253"/>
      <c r="C577" s="168"/>
      <c r="D577" s="254"/>
      <c r="E577" s="168"/>
      <c r="F577" s="104" t="s">
        <v>74</v>
      </c>
      <c r="G577" s="102" t="s">
        <v>257</v>
      </c>
      <c r="H577" s="102">
        <v>100</v>
      </c>
      <c r="I577" s="85">
        <v>0.75</v>
      </c>
      <c r="J577" s="21">
        <v>0.85</v>
      </c>
      <c r="K577" s="105" t="s">
        <v>202</v>
      </c>
      <c r="L577" s="171"/>
      <c r="M577" s="172"/>
      <c r="N577" s="171"/>
      <c r="O577" s="172"/>
      <c r="P577" s="255"/>
      <c r="Q577" s="160"/>
      <c r="R577" s="168"/>
      <c r="S577" s="260"/>
      <c r="T577" s="80"/>
    </row>
    <row r="578" spans="1:20" ht="23.25" customHeight="1">
      <c r="A578" s="197"/>
      <c r="B578" s="173" t="s">
        <v>185</v>
      </c>
      <c r="C578" s="175" t="s">
        <v>187</v>
      </c>
      <c r="D578" s="176" t="s">
        <v>191</v>
      </c>
      <c r="E578" s="178">
        <v>2</v>
      </c>
      <c r="F578" s="104" t="s">
        <v>74</v>
      </c>
      <c r="G578" s="102" t="s">
        <v>257</v>
      </c>
      <c r="H578" s="102">
        <v>400</v>
      </c>
      <c r="I578" s="103">
        <v>0.75</v>
      </c>
      <c r="J578" s="16">
        <v>0.85</v>
      </c>
      <c r="K578" s="101" t="s">
        <v>305</v>
      </c>
      <c r="L578" s="169" t="s">
        <v>196</v>
      </c>
      <c r="M578" s="170"/>
      <c r="N578" s="169" t="s">
        <v>256</v>
      </c>
      <c r="O578" s="170"/>
      <c r="P578" s="181">
        <v>1000000</v>
      </c>
      <c r="Q578" s="158">
        <v>5</v>
      </c>
      <c r="R578" s="175" t="s">
        <v>19</v>
      </c>
      <c r="S578" s="260"/>
      <c r="T578" s="80"/>
    </row>
    <row r="579" spans="1:20" ht="23.25" customHeight="1">
      <c r="A579" s="197"/>
      <c r="B579" s="174"/>
      <c r="C579" s="167"/>
      <c r="D579" s="177"/>
      <c r="E579" s="179"/>
      <c r="F579" s="104" t="s">
        <v>74</v>
      </c>
      <c r="G579" s="102" t="s">
        <v>257</v>
      </c>
      <c r="H579" s="102">
        <v>400</v>
      </c>
      <c r="I579" s="103">
        <v>0.75</v>
      </c>
      <c r="J579" s="16">
        <v>0.85</v>
      </c>
      <c r="K579" s="104" t="s">
        <v>303</v>
      </c>
      <c r="L579" s="171"/>
      <c r="M579" s="172"/>
      <c r="N579" s="171"/>
      <c r="O579" s="172"/>
      <c r="P579" s="182"/>
      <c r="Q579" s="159"/>
      <c r="R579" s="167"/>
      <c r="S579" s="260"/>
      <c r="T579" s="80"/>
    </row>
    <row r="580" spans="1:20" ht="23.25" customHeight="1" thickBot="1">
      <c r="A580" s="197"/>
      <c r="B580" s="174"/>
      <c r="C580" s="167"/>
      <c r="D580" s="177"/>
      <c r="E580" s="180"/>
      <c r="F580" s="105" t="s">
        <v>74</v>
      </c>
      <c r="G580" s="102" t="s">
        <v>257</v>
      </c>
      <c r="H580" s="102">
        <v>400</v>
      </c>
      <c r="I580" s="85">
        <v>0.75</v>
      </c>
      <c r="J580" s="21">
        <v>0.85</v>
      </c>
      <c r="K580" s="105" t="s">
        <v>202</v>
      </c>
      <c r="L580" s="171"/>
      <c r="M580" s="172"/>
      <c r="N580" s="171"/>
      <c r="O580" s="172"/>
      <c r="P580" s="182"/>
      <c r="Q580" s="159"/>
      <c r="R580" s="167"/>
      <c r="S580" s="260"/>
      <c r="T580" s="80"/>
    </row>
    <row r="581" spans="1:20" ht="23.25" customHeight="1">
      <c r="A581" s="197"/>
      <c r="B581" s="174"/>
      <c r="C581" s="167"/>
      <c r="D581" s="177"/>
      <c r="E581" s="167">
        <v>3</v>
      </c>
      <c r="F581" s="104" t="s">
        <v>74</v>
      </c>
      <c r="G581" s="102" t="s">
        <v>257</v>
      </c>
      <c r="H581" s="102">
        <v>400</v>
      </c>
      <c r="I581" s="103">
        <v>0.75</v>
      </c>
      <c r="J581" s="16">
        <v>0.85</v>
      </c>
      <c r="K581" s="101" t="s">
        <v>305</v>
      </c>
      <c r="L581" s="169" t="s">
        <v>196</v>
      </c>
      <c r="M581" s="170"/>
      <c r="N581" s="169" t="s">
        <v>256</v>
      </c>
      <c r="O581" s="170"/>
      <c r="P581" s="182"/>
      <c r="Q581" s="159"/>
      <c r="R581" s="167"/>
      <c r="S581" s="260"/>
      <c r="T581" s="80"/>
    </row>
    <row r="582" spans="1:20" ht="23.25" customHeight="1">
      <c r="A582" s="197"/>
      <c r="B582" s="174"/>
      <c r="C582" s="167"/>
      <c r="D582" s="177"/>
      <c r="E582" s="167"/>
      <c r="F582" s="104" t="s">
        <v>74</v>
      </c>
      <c r="G582" s="102" t="s">
        <v>257</v>
      </c>
      <c r="H582" s="102">
        <v>400</v>
      </c>
      <c r="I582" s="103">
        <v>0.75</v>
      </c>
      <c r="J582" s="16">
        <v>0.85</v>
      </c>
      <c r="K582" s="104" t="s">
        <v>303</v>
      </c>
      <c r="L582" s="171"/>
      <c r="M582" s="172"/>
      <c r="N582" s="171"/>
      <c r="O582" s="172"/>
      <c r="P582" s="182"/>
      <c r="Q582" s="159"/>
      <c r="R582" s="167"/>
      <c r="S582" s="260"/>
      <c r="T582" s="80"/>
    </row>
    <row r="583" spans="1:20" ht="23.25" customHeight="1" thickBot="1">
      <c r="A583" s="197"/>
      <c r="B583" s="174"/>
      <c r="C583" s="167"/>
      <c r="D583" s="177"/>
      <c r="E583" s="168"/>
      <c r="F583" s="105" t="s">
        <v>74</v>
      </c>
      <c r="G583" s="102" t="s">
        <v>257</v>
      </c>
      <c r="H583" s="102">
        <v>400</v>
      </c>
      <c r="I583" s="85">
        <v>0.75</v>
      </c>
      <c r="J583" s="21">
        <v>0.85</v>
      </c>
      <c r="K583" s="105" t="s">
        <v>202</v>
      </c>
      <c r="L583" s="184"/>
      <c r="M583" s="185"/>
      <c r="N583" s="171"/>
      <c r="O583" s="172"/>
      <c r="P583" s="182"/>
      <c r="Q583" s="183"/>
      <c r="R583" s="167"/>
      <c r="S583" s="260"/>
      <c r="T583" s="80"/>
    </row>
    <row r="584" spans="1:20" ht="23.25" customHeight="1" thickBot="1">
      <c r="A584" s="197"/>
      <c r="B584" s="173" t="s">
        <v>324</v>
      </c>
      <c r="C584" s="175" t="s">
        <v>325</v>
      </c>
      <c r="D584" s="176" t="s">
        <v>19</v>
      </c>
      <c r="E584" s="175" t="s">
        <v>19</v>
      </c>
      <c r="F584" s="105" t="s">
        <v>74</v>
      </c>
      <c r="G584" s="99" t="s">
        <v>326</v>
      </c>
      <c r="H584" s="99">
        <v>250</v>
      </c>
      <c r="I584" s="100">
        <v>0.75</v>
      </c>
      <c r="J584" s="7">
        <v>0.85</v>
      </c>
      <c r="K584" s="101" t="s">
        <v>305</v>
      </c>
      <c r="L584" s="169" t="s">
        <v>196</v>
      </c>
      <c r="M584" s="170"/>
      <c r="N584" s="169" t="s">
        <v>329</v>
      </c>
      <c r="O584" s="170"/>
      <c r="P584" s="181">
        <v>1000000</v>
      </c>
      <c r="Q584" s="158">
        <v>5</v>
      </c>
      <c r="R584" s="175" t="s">
        <v>19</v>
      </c>
      <c r="S584" s="260"/>
      <c r="T584" s="80"/>
    </row>
    <row r="585" spans="1:20" ht="23.25" customHeight="1" thickBot="1">
      <c r="A585" s="197"/>
      <c r="B585" s="174"/>
      <c r="C585" s="167"/>
      <c r="D585" s="177"/>
      <c r="E585" s="167"/>
      <c r="F585" s="105" t="s">
        <v>74</v>
      </c>
      <c r="G585" s="99" t="s">
        <v>326</v>
      </c>
      <c r="H585" s="102">
        <v>250</v>
      </c>
      <c r="I585" s="103">
        <v>0.75</v>
      </c>
      <c r="J585" s="16">
        <v>0.85</v>
      </c>
      <c r="K585" s="104" t="s">
        <v>303</v>
      </c>
      <c r="L585" s="171"/>
      <c r="M585" s="172"/>
      <c r="N585" s="171"/>
      <c r="O585" s="172"/>
      <c r="P585" s="182"/>
      <c r="Q585" s="159"/>
      <c r="R585" s="167"/>
      <c r="S585" s="260"/>
      <c r="T585" s="80"/>
    </row>
    <row r="586" spans="1:20" ht="23.25" customHeight="1" thickBot="1">
      <c r="A586" s="197"/>
      <c r="B586" s="174"/>
      <c r="C586" s="167"/>
      <c r="D586" s="177"/>
      <c r="E586" s="167"/>
      <c r="F586" s="105" t="s">
        <v>74</v>
      </c>
      <c r="G586" s="99" t="s">
        <v>326</v>
      </c>
      <c r="H586" s="102">
        <v>250</v>
      </c>
      <c r="I586" s="103">
        <v>0.75</v>
      </c>
      <c r="J586" s="16">
        <v>0.85</v>
      </c>
      <c r="K586" s="104" t="s">
        <v>202</v>
      </c>
      <c r="L586" s="171"/>
      <c r="M586" s="172"/>
      <c r="N586" s="171"/>
      <c r="O586" s="172"/>
      <c r="P586" s="182"/>
      <c r="Q586" s="159"/>
      <c r="R586" s="167"/>
      <c r="S586" s="260"/>
      <c r="T586" s="80"/>
    </row>
    <row r="587" spans="1:20" ht="23.25" customHeight="1" thickBot="1">
      <c r="A587" s="197"/>
      <c r="B587" s="173" t="s">
        <v>327</v>
      </c>
      <c r="C587" s="175" t="s">
        <v>328</v>
      </c>
      <c r="D587" s="176" t="s">
        <v>19</v>
      </c>
      <c r="E587" s="175" t="s">
        <v>19</v>
      </c>
      <c r="F587" s="105" t="s">
        <v>74</v>
      </c>
      <c r="G587" s="99" t="s">
        <v>326</v>
      </c>
      <c r="H587" s="99">
        <v>500</v>
      </c>
      <c r="I587" s="100">
        <v>0.75</v>
      </c>
      <c r="J587" s="7">
        <v>0.85</v>
      </c>
      <c r="K587" s="101" t="s">
        <v>305</v>
      </c>
      <c r="L587" s="169" t="s">
        <v>196</v>
      </c>
      <c r="M587" s="170"/>
      <c r="N587" s="169" t="s">
        <v>329</v>
      </c>
      <c r="O587" s="170"/>
      <c r="P587" s="181">
        <v>1000000</v>
      </c>
      <c r="Q587" s="158">
        <v>5</v>
      </c>
      <c r="R587" s="175" t="s">
        <v>19</v>
      </c>
      <c r="S587" s="260"/>
      <c r="T587" s="80"/>
    </row>
    <row r="588" spans="1:20" ht="23.25" customHeight="1" thickBot="1">
      <c r="A588" s="197"/>
      <c r="B588" s="174"/>
      <c r="C588" s="167"/>
      <c r="D588" s="177"/>
      <c r="E588" s="167"/>
      <c r="F588" s="105" t="s">
        <v>74</v>
      </c>
      <c r="G588" s="99" t="s">
        <v>326</v>
      </c>
      <c r="H588" s="99">
        <v>500</v>
      </c>
      <c r="I588" s="103">
        <v>0.75</v>
      </c>
      <c r="J588" s="16">
        <v>0.85</v>
      </c>
      <c r="K588" s="104" t="s">
        <v>303</v>
      </c>
      <c r="L588" s="171"/>
      <c r="M588" s="172"/>
      <c r="N588" s="171"/>
      <c r="O588" s="172"/>
      <c r="P588" s="182"/>
      <c r="Q588" s="159"/>
      <c r="R588" s="167"/>
      <c r="S588" s="260"/>
      <c r="T588" s="80"/>
    </row>
    <row r="589" spans="1:20" ht="23.25" customHeight="1" thickBot="1">
      <c r="A589" s="258"/>
      <c r="B589" s="174"/>
      <c r="C589" s="167"/>
      <c r="D589" s="177"/>
      <c r="E589" s="167"/>
      <c r="F589" s="105" t="s">
        <v>74</v>
      </c>
      <c r="G589" s="99" t="s">
        <v>326</v>
      </c>
      <c r="H589" s="99">
        <v>500</v>
      </c>
      <c r="I589" s="103">
        <v>0.75</v>
      </c>
      <c r="J589" s="16">
        <v>0.85</v>
      </c>
      <c r="K589" s="104" t="s">
        <v>202</v>
      </c>
      <c r="L589" s="171"/>
      <c r="M589" s="172"/>
      <c r="N589" s="171"/>
      <c r="O589" s="172"/>
      <c r="P589" s="182"/>
      <c r="Q589" s="159"/>
      <c r="R589" s="167"/>
      <c r="S589" s="260"/>
      <c r="T589" s="80"/>
    </row>
    <row r="590" spans="1:20" ht="15">
      <c r="A590" s="80"/>
      <c r="B590" s="80"/>
      <c r="C590" s="81"/>
      <c r="D590" s="80"/>
      <c r="E590" s="81"/>
      <c r="F590" s="80"/>
      <c r="G590" s="82"/>
      <c r="H590" s="80"/>
      <c r="I590" s="83"/>
      <c r="J590" s="83"/>
      <c r="K590" s="80"/>
      <c r="L590" s="80"/>
      <c r="M590" s="80"/>
      <c r="N590" s="84"/>
      <c r="O590" s="84"/>
      <c r="P590" s="84"/>
      <c r="Q590" s="80"/>
      <c r="R590" s="80"/>
      <c r="S590" s="80"/>
    </row>
    <row r="591" spans="1:20" ht="15">
      <c r="A591" s="80"/>
      <c r="B591" s="80"/>
      <c r="C591" s="81"/>
      <c r="D591" s="80"/>
      <c r="E591" s="81"/>
      <c r="F591" s="80"/>
      <c r="G591" s="82"/>
      <c r="H591" s="80"/>
      <c r="I591" s="83"/>
      <c r="J591" s="83"/>
      <c r="K591" s="80"/>
      <c r="L591" s="80"/>
      <c r="M591" s="80"/>
      <c r="N591" s="84"/>
      <c r="O591" s="84"/>
      <c r="P591" s="84"/>
      <c r="Q591" s="80"/>
      <c r="R591" s="80"/>
      <c r="S591" s="80"/>
    </row>
    <row r="592" spans="1:20" ht="15">
      <c r="C592" s="6" t="s">
        <v>29</v>
      </c>
      <c r="D592" s="252" t="s">
        <v>198</v>
      </c>
      <c r="E592" s="252"/>
      <c r="F592" s="252"/>
      <c r="G592" s="252"/>
      <c r="H592" s="252"/>
      <c r="I592" s="252"/>
      <c r="J592" s="252"/>
      <c r="K592" s="252"/>
    </row>
    <row r="593" spans="3:11" ht="80.25" customHeight="1">
      <c r="C593" s="3" t="s">
        <v>20</v>
      </c>
      <c r="D593" s="247" t="s">
        <v>23</v>
      </c>
      <c r="E593" s="247"/>
      <c r="F593" s="247"/>
      <c r="G593" s="247"/>
      <c r="H593" s="247"/>
      <c r="I593" s="247"/>
      <c r="J593" s="247"/>
      <c r="K593" s="247"/>
    </row>
  </sheetData>
  <mergeCells count="1593">
    <mergeCell ref="B446:B457"/>
    <mergeCell ref="C446:C457"/>
    <mergeCell ref="D446:D457"/>
    <mergeCell ref="E446:E448"/>
    <mergeCell ref="L446:L451"/>
    <mergeCell ref="M446:M451"/>
    <mergeCell ref="N446:N451"/>
    <mergeCell ref="O446:O451"/>
    <mergeCell ref="P446:P451"/>
    <mergeCell ref="Q446:Q448"/>
    <mergeCell ref="E449:E451"/>
    <mergeCell ref="Q449:Q451"/>
    <mergeCell ref="E452:E454"/>
    <mergeCell ref="K452:K454"/>
    <mergeCell ref="L452:L457"/>
    <mergeCell ref="M452:M457"/>
    <mergeCell ref="N452:N457"/>
    <mergeCell ref="O452:O457"/>
    <mergeCell ref="P452:P457"/>
    <mergeCell ref="E455:E457"/>
    <mergeCell ref="K455:K457"/>
    <mergeCell ref="P430:P433"/>
    <mergeCell ref="P434:P437"/>
    <mergeCell ref="P438:P441"/>
    <mergeCell ref="P442:P445"/>
    <mergeCell ref="O442:O443"/>
    <mergeCell ref="O438:O439"/>
    <mergeCell ref="N434:N435"/>
    <mergeCell ref="O434:O435"/>
    <mergeCell ref="B426:B429"/>
    <mergeCell ref="C426:C429"/>
    <mergeCell ref="D426:D429"/>
    <mergeCell ref="E426:E429"/>
    <mergeCell ref="B430:B433"/>
    <mergeCell ref="C430:C433"/>
    <mergeCell ref="D430:D433"/>
    <mergeCell ref="E430:E433"/>
    <mergeCell ref="B434:B437"/>
    <mergeCell ref="C434:C437"/>
    <mergeCell ref="D434:D437"/>
    <mergeCell ref="E434:E437"/>
    <mergeCell ref="C587:C589"/>
    <mergeCell ref="D587:D589"/>
    <mergeCell ref="A569:A589"/>
    <mergeCell ref="S569:S589"/>
    <mergeCell ref="B438:B441"/>
    <mergeCell ref="C438:C441"/>
    <mergeCell ref="D438:D441"/>
    <mergeCell ref="E438:E441"/>
    <mergeCell ref="B442:B445"/>
    <mergeCell ref="C442:C445"/>
    <mergeCell ref="D442:D445"/>
    <mergeCell ref="E442:E445"/>
    <mergeCell ref="N442:N443"/>
    <mergeCell ref="N438:N439"/>
    <mergeCell ref="B584:B586"/>
    <mergeCell ref="P587:P589"/>
    <mergeCell ref="Q587:Q589"/>
    <mergeCell ref="R587:R589"/>
    <mergeCell ref="R584:R586"/>
    <mergeCell ref="E587:E589"/>
    <mergeCell ref="L587:M589"/>
    <mergeCell ref="N587:O589"/>
    <mergeCell ref="C584:C586"/>
    <mergeCell ref="D584:D586"/>
    <mergeCell ref="E584:E586"/>
    <mergeCell ref="L584:M586"/>
    <mergeCell ref="N584:O586"/>
    <mergeCell ref="P584:P586"/>
    <mergeCell ref="Q584:Q586"/>
    <mergeCell ref="B587:B589"/>
    <mergeCell ref="R551:R552"/>
    <mergeCell ref="R535:R538"/>
    <mergeCell ref="B364:B369"/>
    <mergeCell ref="B370:B375"/>
    <mergeCell ref="B376:B381"/>
    <mergeCell ref="B382:B387"/>
    <mergeCell ref="B388:B393"/>
    <mergeCell ref="B394:B399"/>
    <mergeCell ref="B400:B405"/>
    <mergeCell ref="B406:B411"/>
    <mergeCell ref="B412:B417"/>
    <mergeCell ref="K555:K556"/>
    <mergeCell ref="K557:K558"/>
    <mergeCell ref="N557:N558"/>
    <mergeCell ref="O557:O558"/>
    <mergeCell ref="C551:C552"/>
    <mergeCell ref="D551:D552"/>
    <mergeCell ref="K551:K552"/>
    <mergeCell ref="L551:L552"/>
    <mergeCell ref="M551:M552"/>
    <mergeCell ref="N551:N552"/>
    <mergeCell ref="O551:O552"/>
    <mergeCell ref="P551:P552"/>
    <mergeCell ref="Q551:Q552"/>
    <mergeCell ref="N458:N459"/>
    <mergeCell ref="O458:O459"/>
    <mergeCell ref="N461:N462"/>
    <mergeCell ref="O461:O462"/>
    <mergeCell ref="N464:N465"/>
    <mergeCell ref="O464:O465"/>
    <mergeCell ref="Q458:Q459"/>
    <mergeCell ref="Q461:Q462"/>
    <mergeCell ref="Q464:Q465"/>
    <mergeCell ref="K509:K510"/>
    <mergeCell ref="L509:L510"/>
    <mergeCell ref="M509:M510"/>
    <mergeCell ref="N509:N510"/>
    <mergeCell ref="Q547:Q550"/>
    <mergeCell ref="Q489:Q494"/>
    <mergeCell ref="C489:C498"/>
    <mergeCell ref="J493:J494"/>
    <mergeCell ref="K493:K494"/>
    <mergeCell ref="L493:L494"/>
    <mergeCell ref="A539:A550"/>
    <mergeCell ref="B467:B472"/>
    <mergeCell ref="C467:C472"/>
    <mergeCell ref="D467:D472"/>
    <mergeCell ref="K467:K468"/>
    <mergeCell ref="L467:L468"/>
    <mergeCell ref="M467:M468"/>
    <mergeCell ref="B509:B510"/>
    <mergeCell ref="Q557:Q558"/>
    <mergeCell ref="R553:R556"/>
    <mergeCell ref="L555:L556"/>
    <mergeCell ref="M555:M556"/>
    <mergeCell ref="N555:N556"/>
    <mergeCell ref="O555:O556"/>
    <mergeCell ref="P555:P556"/>
    <mergeCell ref="Q555:Q556"/>
    <mergeCell ref="Q543:Q546"/>
    <mergeCell ref="L523:L528"/>
    <mergeCell ref="B553:B556"/>
    <mergeCell ref="C553:C556"/>
    <mergeCell ref="D553:D556"/>
    <mergeCell ref="K553:K554"/>
    <mergeCell ref="L553:L554"/>
    <mergeCell ref="M553:M554"/>
    <mergeCell ref="N553:N554"/>
    <mergeCell ref="O553:O554"/>
    <mergeCell ref="P553:P554"/>
    <mergeCell ref="Q553:Q554"/>
    <mergeCell ref="B529:B534"/>
    <mergeCell ref="C529:C534"/>
    <mergeCell ref="A467:A534"/>
    <mergeCell ref="P511:P516"/>
    <mergeCell ref="D593:K593"/>
    <mergeCell ref="P529:P534"/>
    <mergeCell ref="Q529:Q530"/>
    <mergeCell ref="K531:K532"/>
    <mergeCell ref="L531:L532"/>
    <mergeCell ref="M531:M532"/>
    <mergeCell ref="Q531:Q532"/>
    <mergeCell ref="P535:P538"/>
    <mergeCell ref="B539:B542"/>
    <mergeCell ref="C539:C542"/>
    <mergeCell ref="D539:D542"/>
    <mergeCell ref="E539:E540"/>
    <mergeCell ref="L539:M542"/>
    <mergeCell ref="N539:O542"/>
    <mergeCell ref="P539:P542"/>
    <mergeCell ref="E537:E538"/>
    <mergeCell ref="A535:A538"/>
    <mergeCell ref="B535:B538"/>
    <mergeCell ref="C535:C538"/>
    <mergeCell ref="D535:D538"/>
    <mergeCell ref="E535:E536"/>
    <mergeCell ref="P543:P546"/>
    <mergeCell ref="D592:K592"/>
    <mergeCell ref="B551:B552"/>
    <mergeCell ref="Q559:Q560"/>
    <mergeCell ref="B569:B577"/>
    <mergeCell ref="C569:C577"/>
    <mergeCell ref="D569:D577"/>
    <mergeCell ref="E569:E571"/>
    <mergeCell ref="L569:M571"/>
    <mergeCell ref="N569:O571"/>
    <mergeCell ref="P569:P577"/>
    <mergeCell ref="R547:R550"/>
    <mergeCell ref="E549:E550"/>
    <mergeCell ref="L529:L530"/>
    <mergeCell ref="M529:M530"/>
    <mergeCell ref="N529:N534"/>
    <mergeCell ref="O529:O534"/>
    <mergeCell ref="D529:D534"/>
    <mergeCell ref="E514:E516"/>
    <mergeCell ref="D517:D522"/>
    <mergeCell ref="E517:E519"/>
    <mergeCell ref="P517:P522"/>
    <mergeCell ref="E520:E522"/>
    <mergeCell ref="E511:E513"/>
    <mergeCell ref="J497:J498"/>
    <mergeCell ref="Q495:Q498"/>
    <mergeCell ref="R539:R542"/>
    <mergeCell ref="Q507:Q508"/>
    <mergeCell ref="Q509:Q510"/>
    <mergeCell ref="L505:L506"/>
    <mergeCell ref="M505:M506"/>
    <mergeCell ref="N505:N506"/>
    <mergeCell ref="O505:O506"/>
    <mergeCell ref="D489:D498"/>
    <mergeCell ref="G489:G490"/>
    <mergeCell ref="H489:H490"/>
    <mergeCell ref="I489:I490"/>
    <mergeCell ref="J489:J490"/>
    <mergeCell ref="K489:K490"/>
    <mergeCell ref="L489:L490"/>
    <mergeCell ref="K495:K496"/>
    <mergeCell ref="L495:L496"/>
    <mergeCell ref="M489:M490"/>
    <mergeCell ref="S535:S538"/>
    <mergeCell ref="R467:R534"/>
    <mergeCell ref="S467:S534"/>
    <mergeCell ref="K469:K470"/>
    <mergeCell ref="L469:L470"/>
    <mergeCell ref="M469:M470"/>
    <mergeCell ref="Q469:Q470"/>
    <mergeCell ref="K471:K472"/>
    <mergeCell ref="L471:L472"/>
    <mergeCell ref="M471:M472"/>
    <mergeCell ref="Q471:Q472"/>
    <mergeCell ref="Q533:Q534"/>
    <mergeCell ref="S539:S550"/>
    <mergeCell ref="N517:N522"/>
    <mergeCell ref="O517:O522"/>
    <mergeCell ref="Q503:Q504"/>
    <mergeCell ref="N489:N494"/>
    <mergeCell ref="O489:O494"/>
    <mergeCell ref="P489:P498"/>
    <mergeCell ref="K497:K498"/>
    <mergeCell ref="L497:L498"/>
    <mergeCell ref="M497:M498"/>
    <mergeCell ref="N495:N498"/>
    <mergeCell ref="O495:O498"/>
    <mergeCell ref="Q475:Q476"/>
    <mergeCell ref="K477:K478"/>
    <mergeCell ref="L477:L478"/>
    <mergeCell ref="M477:M478"/>
    <mergeCell ref="O479:O484"/>
    <mergeCell ref="P479:P488"/>
    <mergeCell ref="Q479:Q484"/>
    <mergeCell ref="Q477:Q478"/>
    <mergeCell ref="B543:B546"/>
    <mergeCell ref="C543:C546"/>
    <mergeCell ref="D543:D546"/>
    <mergeCell ref="E543:E544"/>
    <mergeCell ref="L543:M546"/>
    <mergeCell ref="N543:O546"/>
    <mergeCell ref="C507:C508"/>
    <mergeCell ref="B511:B516"/>
    <mergeCell ref="C511:C516"/>
    <mergeCell ref="D511:D516"/>
    <mergeCell ref="D507:D508"/>
    <mergeCell ref="B523:B528"/>
    <mergeCell ref="C523:C528"/>
    <mergeCell ref="D523:D528"/>
    <mergeCell ref="E523:E525"/>
    <mergeCell ref="C509:C510"/>
    <mergeCell ref="D509:D510"/>
    <mergeCell ref="B517:B522"/>
    <mergeCell ref="C517:C522"/>
    <mergeCell ref="E541:E542"/>
    <mergeCell ref="L517:L522"/>
    <mergeCell ref="M517:M522"/>
    <mergeCell ref="L511:L516"/>
    <mergeCell ref="M511:M516"/>
    <mergeCell ref="N511:N516"/>
    <mergeCell ref="O511:O516"/>
    <mergeCell ref="B499:B504"/>
    <mergeCell ref="C499:C504"/>
    <mergeCell ref="D499:D504"/>
    <mergeCell ref="K499:K500"/>
    <mergeCell ref="L499:L500"/>
    <mergeCell ref="M499:M500"/>
    <mergeCell ref="N499:N504"/>
    <mergeCell ref="O499:O504"/>
    <mergeCell ref="K501:K502"/>
    <mergeCell ref="L501:L502"/>
    <mergeCell ref="M501:M502"/>
    <mergeCell ref="K503:K504"/>
    <mergeCell ref="L503:L504"/>
    <mergeCell ref="M503:M504"/>
    <mergeCell ref="O509:O510"/>
    <mergeCell ref="K529:K530"/>
    <mergeCell ref="L535:M538"/>
    <mergeCell ref="N535:N538"/>
    <mergeCell ref="O535:O538"/>
    <mergeCell ref="K533:K534"/>
    <mergeCell ref="L533:L534"/>
    <mergeCell ref="M533:M534"/>
    <mergeCell ref="K507:K508"/>
    <mergeCell ref="L507:L508"/>
    <mergeCell ref="M507:M508"/>
    <mergeCell ref="N507:N508"/>
    <mergeCell ref="O507:O508"/>
    <mergeCell ref="B505:B506"/>
    <mergeCell ref="C505:C506"/>
    <mergeCell ref="B507:B508"/>
    <mergeCell ref="D505:D506"/>
    <mergeCell ref="K505:K506"/>
    <mergeCell ref="G495:G496"/>
    <mergeCell ref="H495:H496"/>
    <mergeCell ref="I495:I496"/>
    <mergeCell ref="J495:J496"/>
    <mergeCell ref="M495:M496"/>
    <mergeCell ref="G497:G498"/>
    <mergeCell ref="H497:H498"/>
    <mergeCell ref="I497:I498"/>
    <mergeCell ref="G493:G494"/>
    <mergeCell ref="H493:H494"/>
    <mergeCell ref="I493:I494"/>
    <mergeCell ref="G491:G492"/>
    <mergeCell ref="H491:H492"/>
    <mergeCell ref="I491:I492"/>
    <mergeCell ref="J491:J492"/>
    <mergeCell ref="K491:K492"/>
    <mergeCell ref="L491:L492"/>
    <mergeCell ref="J485:J486"/>
    <mergeCell ref="K485:K486"/>
    <mergeCell ref="L485:L486"/>
    <mergeCell ref="M485:M486"/>
    <mergeCell ref="O485:O488"/>
    <mergeCell ref="Q485:Q488"/>
    <mergeCell ref="J487:J488"/>
    <mergeCell ref="K487:K488"/>
    <mergeCell ref="J479:J480"/>
    <mergeCell ref="K479:K480"/>
    <mergeCell ref="L479:L480"/>
    <mergeCell ref="M479:M480"/>
    <mergeCell ref="N479:N484"/>
    <mergeCell ref="N485:N488"/>
    <mergeCell ref="L487:L488"/>
    <mergeCell ref="M487:M488"/>
    <mergeCell ref="G481:G482"/>
    <mergeCell ref="H481:H482"/>
    <mergeCell ref="I481:I482"/>
    <mergeCell ref="J481:J482"/>
    <mergeCell ref="K481:K482"/>
    <mergeCell ref="L481:L482"/>
    <mergeCell ref="M481:M482"/>
    <mergeCell ref="G483:G484"/>
    <mergeCell ref="G485:G486"/>
    <mergeCell ref="H485:H486"/>
    <mergeCell ref="B473:B478"/>
    <mergeCell ref="C473:C478"/>
    <mergeCell ref="D473:D478"/>
    <mergeCell ref="M473:M474"/>
    <mergeCell ref="B290:B297"/>
    <mergeCell ref="C290:C297"/>
    <mergeCell ref="D290:D297"/>
    <mergeCell ref="K290:K291"/>
    <mergeCell ref="L290:L291"/>
    <mergeCell ref="M290:M291"/>
    <mergeCell ref="K475:K476"/>
    <mergeCell ref="L475:L476"/>
    <mergeCell ref="M475:M476"/>
    <mergeCell ref="L294:L295"/>
    <mergeCell ref="M294:M295"/>
    <mergeCell ref="C461:C463"/>
    <mergeCell ref="B464:B466"/>
    <mergeCell ref="C464:C466"/>
    <mergeCell ref="D422:D425"/>
    <mergeCell ref="K473:K474"/>
    <mergeCell ref="L473:L474"/>
    <mergeCell ref="K296:K297"/>
    <mergeCell ref="L296:L297"/>
    <mergeCell ref="M296:M297"/>
    <mergeCell ref="D464:D466"/>
    <mergeCell ref="B138:B145"/>
    <mergeCell ref="M144:M145"/>
    <mergeCell ref="K176:K177"/>
    <mergeCell ref="L176:L177"/>
    <mergeCell ref="K106:K107"/>
    <mergeCell ref="B86:B93"/>
    <mergeCell ref="C86:C93"/>
    <mergeCell ref="M176:M177"/>
    <mergeCell ref="M190:M191"/>
    <mergeCell ref="K180:K181"/>
    <mergeCell ref="K146:K147"/>
    <mergeCell ref="D138:D145"/>
    <mergeCell ref="K138:K139"/>
    <mergeCell ref="L138:L139"/>
    <mergeCell ref="M138:M139"/>
    <mergeCell ref="B94:B101"/>
    <mergeCell ref="B78:B85"/>
    <mergeCell ref="C78:C85"/>
    <mergeCell ref="K108:K109"/>
    <mergeCell ref="K102:K103"/>
    <mergeCell ref="K104:K105"/>
    <mergeCell ref="D170:D177"/>
    <mergeCell ref="K172:K173"/>
    <mergeCell ref="L172:L173"/>
    <mergeCell ref="M172:M173"/>
    <mergeCell ref="D146:D153"/>
    <mergeCell ref="C186:C193"/>
    <mergeCell ref="K186:K187"/>
    <mergeCell ref="B162:B169"/>
    <mergeCell ref="C162:C169"/>
    <mergeCell ref="K86:K87"/>
    <mergeCell ref="M96:M97"/>
    <mergeCell ref="B489:B498"/>
    <mergeCell ref="N102:N103"/>
    <mergeCell ref="O102:O103"/>
    <mergeCell ref="N104:N105"/>
    <mergeCell ref="M148:M149"/>
    <mergeCell ref="L146:L147"/>
    <mergeCell ref="M146:M147"/>
    <mergeCell ref="D122:D129"/>
    <mergeCell ref="C122:C129"/>
    <mergeCell ref="B122:B129"/>
    <mergeCell ref="L122:L129"/>
    <mergeCell ref="L86:L87"/>
    <mergeCell ref="M86:M87"/>
    <mergeCell ref="M122:M129"/>
    <mergeCell ref="B130:B137"/>
    <mergeCell ref="C130:C137"/>
    <mergeCell ref="D130:D137"/>
    <mergeCell ref="L130:L137"/>
    <mergeCell ref="M150:M153"/>
    <mergeCell ref="K148:K149"/>
    <mergeCell ref="L148:L149"/>
    <mergeCell ref="N146:N147"/>
    <mergeCell ref="I485:I486"/>
    <mergeCell ref="G487:G488"/>
    <mergeCell ref="H487:H488"/>
    <mergeCell ref="I487:I488"/>
    <mergeCell ref="B146:B153"/>
    <mergeCell ref="C146:C153"/>
    <mergeCell ref="K140:K141"/>
    <mergeCell ref="N106:N107"/>
    <mergeCell ref="O106:O107"/>
    <mergeCell ref="N108:N109"/>
    <mergeCell ref="C28:C29"/>
    <mergeCell ref="D28:D29"/>
    <mergeCell ref="K28:K29"/>
    <mergeCell ref="L28:L29"/>
    <mergeCell ref="B34:B35"/>
    <mergeCell ref="C34:C35"/>
    <mergeCell ref="D34:D35"/>
    <mergeCell ref="K34:K35"/>
    <mergeCell ref="O36:O37"/>
    <mergeCell ref="B28:B29"/>
    <mergeCell ref="M30:M31"/>
    <mergeCell ref="N30:N31"/>
    <mergeCell ref="K96:K97"/>
    <mergeCell ref="K100:K101"/>
    <mergeCell ref="L94:L95"/>
    <mergeCell ref="N96:N97"/>
    <mergeCell ref="O76:O77"/>
    <mergeCell ref="L48:L49"/>
    <mergeCell ref="G62:G63"/>
    <mergeCell ref="K64:K65"/>
    <mergeCell ref="G72:G73"/>
    <mergeCell ref="L70:L77"/>
    <mergeCell ref="C54:C61"/>
    <mergeCell ref="D54:D61"/>
    <mergeCell ref="C94:C101"/>
    <mergeCell ref="D94:D101"/>
    <mergeCell ref="N86:N87"/>
    <mergeCell ref="N80:N81"/>
    <mergeCell ref="L98:L101"/>
    <mergeCell ref="C46:C53"/>
    <mergeCell ref="D46:D53"/>
    <mergeCell ref="B36:B37"/>
    <mergeCell ref="C40:C41"/>
    <mergeCell ref="B62:B69"/>
    <mergeCell ref="D62:D69"/>
    <mergeCell ref="L62:L69"/>
    <mergeCell ref="O62:O63"/>
    <mergeCell ref="G64:G65"/>
    <mergeCell ref="G70:G71"/>
    <mergeCell ref="B70:B77"/>
    <mergeCell ref="O104:O105"/>
    <mergeCell ref="O88:O89"/>
    <mergeCell ref="M94:M95"/>
    <mergeCell ref="O80:O81"/>
    <mergeCell ref="M78:M79"/>
    <mergeCell ref="M98:M101"/>
    <mergeCell ref="K88:K89"/>
    <mergeCell ref="L88:L89"/>
    <mergeCell ref="I70:I75"/>
    <mergeCell ref="J70:J75"/>
    <mergeCell ref="K74:K75"/>
    <mergeCell ref="K90:K91"/>
    <mergeCell ref="C70:C77"/>
    <mergeCell ref="D70:D77"/>
    <mergeCell ref="B102:B109"/>
    <mergeCell ref="C102:C109"/>
    <mergeCell ref="M82:M85"/>
    <mergeCell ref="K80:K81"/>
    <mergeCell ref="L80:L81"/>
    <mergeCell ref="K68:K69"/>
    <mergeCell ref="M62:M69"/>
    <mergeCell ref="M46:M47"/>
    <mergeCell ref="M88:M89"/>
    <mergeCell ref="K76:K77"/>
    <mergeCell ref="K54:K55"/>
    <mergeCell ref="M48:M49"/>
    <mergeCell ref="M50:M53"/>
    <mergeCell ref="K50:K51"/>
    <mergeCell ref="K48:K49"/>
    <mergeCell ref="N24:N25"/>
    <mergeCell ref="B46:B53"/>
    <mergeCell ref="C62:C69"/>
    <mergeCell ref="M70:M77"/>
    <mergeCell ref="K70:K71"/>
    <mergeCell ref="N70:N71"/>
    <mergeCell ref="B44:B45"/>
    <mergeCell ref="B42:B43"/>
    <mergeCell ref="B54:B61"/>
    <mergeCell ref="C30:C31"/>
    <mergeCell ref="D30:D31"/>
    <mergeCell ref="K30:K31"/>
    <mergeCell ref="L30:L31"/>
    <mergeCell ref="L34:L35"/>
    <mergeCell ref="M34:M35"/>
    <mergeCell ref="B32:B33"/>
    <mergeCell ref="C32:C33"/>
    <mergeCell ref="D32:D33"/>
    <mergeCell ref="K32:K33"/>
    <mergeCell ref="N32:N33"/>
    <mergeCell ref="B30:B31"/>
    <mergeCell ref="K72:K73"/>
    <mergeCell ref="C38:C39"/>
    <mergeCell ref="D38:D39"/>
    <mergeCell ref="B38:B39"/>
    <mergeCell ref="C36:C37"/>
    <mergeCell ref="D36:D37"/>
    <mergeCell ref="D14:D15"/>
    <mergeCell ref="K14:K15"/>
    <mergeCell ref="B16:B17"/>
    <mergeCell ref="C16:C17"/>
    <mergeCell ref="D16:D17"/>
    <mergeCell ref="K16:K17"/>
    <mergeCell ref="B18:B19"/>
    <mergeCell ref="C18:C19"/>
    <mergeCell ref="D18:D19"/>
    <mergeCell ref="K10:K11"/>
    <mergeCell ref="L10:L11"/>
    <mergeCell ref="M10:M11"/>
    <mergeCell ref="K18:K19"/>
    <mergeCell ref="L18:L19"/>
    <mergeCell ref="K22:K23"/>
    <mergeCell ref="B20:B21"/>
    <mergeCell ref="B12:B13"/>
    <mergeCell ref="C12:C13"/>
    <mergeCell ref="D12:D13"/>
    <mergeCell ref="B22:B23"/>
    <mergeCell ref="M22:M23"/>
    <mergeCell ref="L12:L13"/>
    <mergeCell ref="M12:M13"/>
    <mergeCell ref="L16:L17"/>
    <mergeCell ref="M16:M17"/>
    <mergeCell ref="B26:B27"/>
    <mergeCell ref="K12:K13"/>
    <mergeCell ref="L32:L33"/>
    <mergeCell ref="M32:M33"/>
    <mergeCell ref="K36:K37"/>
    <mergeCell ref="R34:R35"/>
    <mergeCell ref="O4:O5"/>
    <mergeCell ref="M4:M5"/>
    <mergeCell ref="L4:L5"/>
    <mergeCell ref="N16:N17"/>
    <mergeCell ref="O16:O17"/>
    <mergeCell ref="N34:N35"/>
    <mergeCell ref="O34:O35"/>
    <mergeCell ref="O30:O31"/>
    <mergeCell ref="P30:P31"/>
    <mergeCell ref="P22:P23"/>
    <mergeCell ref="O24:O25"/>
    <mergeCell ref="M28:M29"/>
    <mergeCell ref="N28:N29"/>
    <mergeCell ref="O28:O29"/>
    <mergeCell ref="M24:M25"/>
    <mergeCell ref="Q34:Q35"/>
    <mergeCell ref="O18:O19"/>
    <mergeCell ref="L14:L15"/>
    <mergeCell ref="M14:M15"/>
    <mergeCell ref="N14:N15"/>
    <mergeCell ref="O14:O15"/>
    <mergeCell ref="N12:N13"/>
    <mergeCell ref="O12:O13"/>
    <mergeCell ref="L22:L23"/>
    <mergeCell ref="B14:B15"/>
    <mergeCell ref="C14:C15"/>
    <mergeCell ref="S1:S3"/>
    <mergeCell ref="L2:M2"/>
    <mergeCell ref="N2:O2"/>
    <mergeCell ref="A4:A45"/>
    <mergeCell ref="B4:B5"/>
    <mergeCell ref="C4:C5"/>
    <mergeCell ref="D4:D5"/>
    <mergeCell ref="K4:K5"/>
    <mergeCell ref="G1:G3"/>
    <mergeCell ref="H1:H3"/>
    <mergeCell ref="I1:J2"/>
    <mergeCell ref="K1:K3"/>
    <mergeCell ref="L1:O1"/>
    <mergeCell ref="Q1:Q3"/>
    <mergeCell ref="A1:A3"/>
    <mergeCell ref="B1:B3"/>
    <mergeCell ref="C1:C3"/>
    <mergeCell ref="D1:D3"/>
    <mergeCell ref="E1:E3"/>
    <mergeCell ref="F1:F3"/>
    <mergeCell ref="B8:B9"/>
    <mergeCell ref="C8:C9"/>
    <mergeCell ref="D8:D9"/>
    <mergeCell ref="N4:N5"/>
    <mergeCell ref="Q4:Q5"/>
    <mergeCell ref="N10:N11"/>
    <mergeCell ref="O10:O11"/>
    <mergeCell ref="Q10:Q11"/>
    <mergeCell ref="B24:B25"/>
    <mergeCell ref="R10:R11"/>
    <mergeCell ref="Q8:Q9"/>
    <mergeCell ref="D24:D25"/>
    <mergeCell ref="S4:S45"/>
    <mergeCell ref="B10:B11"/>
    <mergeCell ref="R1:R3"/>
    <mergeCell ref="R4:R5"/>
    <mergeCell ref="R18:R19"/>
    <mergeCell ref="R30:R31"/>
    <mergeCell ref="R16:R17"/>
    <mergeCell ref="Q18:Q19"/>
    <mergeCell ref="Q16:Q17"/>
    <mergeCell ref="Q30:Q31"/>
    <mergeCell ref="Q22:Q23"/>
    <mergeCell ref="R8:R9"/>
    <mergeCell ref="R28:R29"/>
    <mergeCell ref="P24:P25"/>
    <mergeCell ref="Q24:Q25"/>
    <mergeCell ref="Q28:Q29"/>
    <mergeCell ref="Q20:Q21"/>
    <mergeCell ref="R20:R21"/>
    <mergeCell ref="Q14:Q15"/>
    <mergeCell ref="R14:R15"/>
    <mergeCell ref="R22:R23"/>
    <mergeCell ref="P12:P13"/>
    <mergeCell ref="Q12:Q13"/>
    <mergeCell ref="R12:R13"/>
    <mergeCell ref="R24:R25"/>
    <mergeCell ref="P28:P29"/>
    <mergeCell ref="R26:R27"/>
    <mergeCell ref="R6:R7"/>
    <mergeCell ref="P1:P3"/>
    <mergeCell ref="P4:P5"/>
    <mergeCell ref="P8:P9"/>
    <mergeCell ref="P10:P11"/>
    <mergeCell ref="P14:P15"/>
    <mergeCell ref="P16:P17"/>
    <mergeCell ref="P18:P19"/>
    <mergeCell ref="O22:O23"/>
    <mergeCell ref="N36:N37"/>
    <mergeCell ref="Q78:Q79"/>
    <mergeCell ref="Q36:Q37"/>
    <mergeCell ref="O42:O43"/>
    <mergeCell ref="O72:O75"/>
    <mergeCell ref="Q44:Q45"/>
    <mergeCell ref="N6:N7"/>
    <mergeCell ref="O6:O7"/>
    <mergeCell ref="P6:P7"/>
    <mergeCell ref="Q6:Q7"/>
    <mergeCell ref="P70:P77"/>
    <mergeCell ref="N54:N55"/>
    <mergeCell ref="N62:N63"/>
    <mergeCell ref="N68:N69"/>
    <mergeCell ref="Q66:Q69"/>
    <mergeCell ref="P20:P21"/>
    <mergeCell ref="P34:P35"/>
    <mergeCell ref="P36:P37"/>
    <mergeCell ref="Q54:Q55"/>
    <mergeCell ref="Q56:Q57"/>
    <mergeCell ref="O38:O39"/>
    <mergeCell ref="P38:P39"/>
    <mergeCell ref="O8:O9"/>
    <mergeCell ref="N22:N23"/>
    <mergeCell ref="O48:O49"/>
    <mergeCell ref="O56:O57"/>
    <mergeCell ref="Q38:Q39"/>
    <mergeCell ref="N38:N39"/>
    <mergeCell ref="Q52:Q53"/>
    <mergeCell ref="N64:N67"/>
    <mergeCell ref="O64:O67"/>
    <mergeCell ref="Q80:Q81"/>
    <mergeCell ref="N46:N47"/>
    <mergeCell ref="N48:N49"/>
    <mergeCell ref="Q58:Q59"/>
    <mergeCell ref="Q60:Q61"/>
    <mergeCell ref="P62:P69"/>
    <mergeCell ref="Q62:Q63"/>
    <mergeCell ref="N56:N57"/>
    <mergeCell ref="P46:P61"/>
    <mergeCell ref="O68:O69"/>
    <mergeCell ref="N76:N77"/>
    <mergeCell ref="Q82:Q83"/>
    <mergeCell ref="Q84:Q85"/>
    <mergeCell ref="P78:P85"/>
    <mergeCell ref="M44:M45"/>
    <mergeCell ref="N44:N45"/>
    <mergeCell ref="O44:O45"/>
    <mergeCell ref="Q70:Q71"/>
    <mergeCell ref="Q72:Q75"/>
    <mergeCell ref="K52:K53"/>
    <mergeCell ref="N52:N53"/>
    <mergeCell ref="L54:L55"/>
    <mergeCell ref="L78:L79"/>
    <mergeCell ref="K92:K93"/>
    <mergeCell ref="L92:L93"/>
    <mergeCell ref="M92:M93"/>
    <mergeCell ref="L58:L61"/>
    <mergeCell ref="M58:M61"/>
    <mergeCell ref="K46:K47"/>
    <mergeCell ref="Q64:Q65"/>
    <mergeCell ref="M56:M57"/>
    <mergeCell ref="N58:N59"/>
    <mergeCell ref="O58:O59"/>
    <mergeCell ref="P86:P93"/>
    <mergeCell ref="K56:K57"/>
    <mergeCell ref="L56:L57"/>
    <mergeCell ref="N60:N61"/>
    <mergeCell ref="Q50:Q51"/>
    <mergeCell ref="O60:O61"/>
    <mergeCell ref="Q46:Q47"/>
    <mergeCell ref="O46:O47"/>
    <mergeCell ref="N82:N83"/>
    <mergeCell ref="O82:O83"/>
    <mergeCell ref="N84:N85"/>
    <mergeCell ref="O70:O71"/>
    <mergeCell ref="Q48:Q49"/>
    <mergeCell ref="C26:C27"/>
    <mergeCell ref="D26:D27"/>
    <mergeCell ref="C20:C21"/>
    <mergeCell ref="D20:D21"/>
    <mergeCell ref="O20:O21"/>
    <mergeCell ref="M42:M43"/>
    <mergeCell ref="N42:N43"/>
    <mergeCell ref="M102:M109"/>
    <mergeCell ref="L90:L91"/>
    <mergeCell ref="K84:K85"/>
    <mergeCell ref="O108:O109"/>
    <mergeCell ref="D78:D85"/>
    <mergeCell ref="M54:M55"/>
    <mergeCell ref="L46:L47"/>
    <mergeCell ref="L50:L53"/>
    <mergeCell ref="N78:N79"/>
    <mergeCell ref="O78:O79"/>
    <mergeCell ref="N50:N51"/>
    <mergeCell ref="O50:O51"/>
    <mergeCell ref="O52:O53"/>
    <mergeCell ref="K44:K45"/>
    <mergeCell ref="L44:L45"/>
    <mergeCell ref="L36:L37"/>
    <mergeCell ref="M36:M37"/>
    <mergeCell ref="O84:O85"/>
    <mergeCell ref="O54:O55"/>
    <mergeCell ref="C22:C23"/>
    <mergeCell ref="D22:D23"/>
    <mergeCell ref="C24:C25"/>
    <mergeCell ref="K62:K63"/>
    <mergeCell ref="M80:M81"/>
    <mergeCell ref="K38:K39"/>
    <mergeCell ref="C138:C145"/>
    <mergeCell ref="K142:K143"/>
    <mergeCell ref="K144:K145"/>
    <mergeCell ref="Q102:Q103"/>
    <mergeCell ref="O140:O141"/>
    <mergeCell ref="N142:N143"/>
    <mergeCell ref="O142:O143"/>
    <mergeCell ref="Q104:Q105"/>
    <mergeCell ref="Q106:Q107"/>
    <mergeCell ref="N88:N89"/>
    <mergeCell ref="O86:O87"/>
    <mergeCell ref="N110:N115"/>
    <mergeCell ref="K98:K99"/>
    <mergeCell ref="K94:K95"/>
    <mergeCell ref="E119:E121"/>
    <mergeCell ref="N90:N91"/>
    <mergeCell ref="O90:O91"/>
    <mergeCell ref="Q94:Q95"/>
    <mergeCell ref="Q96:Q97"/>
    <mergeCell ref="Q88:Q89"/>
    <mergeCell ref="M130:M137"/>
    <mergeCell ref="L96:L97"/>
    <mergeCell ref="O122:O123"/>
    <mergeCell ref="D86:D93"/>
    <mergeCell ref="D102:D109"/>
    <mergeCell ref="L102:L109"/>
    <mergeCell ref="O136:O137"/>
    <mergeCell ref="P130:P137"/>
    <mergeCell ref="N124:N127"/>
    <mergeCell ref="O124:O127"/>
    <mergeCell ref="N132:N135"/>
    <mergeCell ref="Q86:Q87"/>
    <mergeCell ref="O100:O101"/>
    <mergeCell ref="Q98:Q99"/>
    <mergeCell ref="Q90:Q91"/>
    <mergeCell ref="Q92:Q93"/>
    <mergeCell ref="N94:N95"/>
    <mergeCell ref="N92:N93"/>
    <mergeCell ref="O92:O93"/>
    <mergeCell ref="Q108:Q109"/>
    <mergeCell ref="N138:N139"/>
    <mergeCell ref="O138:O139"/>
    <mergeCell ref="O110:O115"/>
    <mergeCell ref="O146:O147"/>
    <mergeCell ref="Q146:Q147"/>
    <mergeCell ref="P94:P101"/>
    <mergeCell ref="O94:O95"/>
    <mergeCell ref="P102:P109"/>
    <mergeCell ref="N140:N141"/>
    <mergeCell ref="O132:O135"/>
    <mergeCell ref="P116:P121"/>
    <mergeCell ref="O96:O97"/>
    <mergeCell ref="P146:P153"/>
    <mergeCell ref="N148:N149"/>
    <mergeCell ref="O152:O153"/>
    <mergeCell ref="N128:N129"/>
    <mergeCell ref="N130:N131"/>
    <mergeCell ref="O130:O131"/>
    <mergeCell ref="N122:N123"/>
    <mergeCell ref="Q100:Q101"/>
    <mergeCell ref="Q122:Q123"/>
    <mergeCell ref="Q124:Q127"/>
    <mergeCell ref="Q130:Q131"/>
    <mergeCell ref="Q132:Q135"/>
    <mergeCell ref="R36:R37"/>
    <mergeCell ref="R38:R39"/>
    <mergeCell ref="Q76:Q77"/>
    <mergeCell ref="B110:B121"/>
    <mergeCell ref="C110:C121"/>
    <mergeCell ref="D110:D121"/>
    <mergeCell ref="K116:K118"/>
    <mergeCell ref="K119:K121"/>
    <mergeCell ref="E110:E112"/>
    <mergeCell ref="L110:L115"/>
    <mergeCell ref="M110:M115"/>
    <mergeCell ref="P110:P115"/>
    <mergeCell ref="E113:E115"/>
    <mergeCell ref="E116:E118"/>
    <mergeCell ref="L116:L121"/>
    <mergeCell ref="M116:M121"/>
    <mergeCell ref="N116:N121"/>
    <mergeCell ref="O116:O121"/>
    <mergeCell ref="R42:R43"/>
    <mergeCell ref="R44:R45"/>
    <mergeCell ref="P40:P41"/>
    <mergeCell ref="Q40:Q41"/>
    <mergeCell ref="R40:R41"/>
    <mergeCell ref="P42:P43"/>
    <mergeCell ref="Q42:Q43"/>
    <mergeCell ref="C44:C45"/>
    <mergeCell ref="D44:D45"/>
    <mergeCell ref="M40:M41"/>
    <mergeCell ref="N40:N41"/>
    <mergeCell ref="P44:P45"/>
    <mergeCell ref="Q110:Q112"/>
    <mergeCell ref="Q113:Q115"/>
    <mergeCell ref="B178:B185"/>
    <mergeCell ref="C178:C185"/>
    <mergeCell ref="K182:K183"/>
    <mergeCell ref="M170:M171"/>
    <mergeCell ref="N170:N171"/>
    <mergeCell ref="N172:N173"/>
    <mergeCell ref="K174:K175"/>
    <mergeCell ref="L174:L175"/>
    <mergeCell ref="M174:M175"/>
    <mergeCell ref="N176:N177"/>
    <mergeCell ref="O170:O171"/>
    <mergeCell ref="K136:K137"/>
    <mergeCell ref="K128:K129"/>
    <mergeCell ref="N154:N155"/>
    <mergeCell ref="O154:O155"/>
    <mergeCell ref="N136:N137"/>
    <mergeCell ref="N144:N145"/>
    <mergeCell ref="O144:O145"/>
    <mergeCell ref="L142:L143"/>
    <mergeCell ref="M142:M143"/>
    <mergeCell ref="L150:L153"/>
    <mergeCell ref="K152:K153"/>
    <mergeCell ref="K150:K151"/>
    <mergeCell ref="O148:O149"/>
    <mergeCell ref="K156:K157"/>
    <mergeCell ref="N156:N157"/>
    <mergeCell ref="K158:K159"/>
    <mergeCell ref="L140:L141"/>
    <mergeCell ref="M140:M141"/>
    <mergeCell ref="L144:L145"/>
    <mergeCell ref="K170:K171"/>
    <mergeCell ref="L170:L171"/>
    <mergeCell ref="S46:S466"/>
    <mergeCell ref="P186:P193"/>
    <mergeCell ref="O188:O189"/>
    <mergeCell ref="O190:O191"/>
    <mergeCell ref="O192:O193"/>
    <mergeCell ref="D194:D201"/>
    <mergeCell ref="O194:O195"/>
    <mergeCell ref="P194:P201"/>
    <mergeCell ref="O196:O197"/>
    <mergeCell ref="O198:O199"/>
    <mergeCell ref="O200:O201"/>
    <mergeCell ref="P170:P177"/>
    <mergeCell ref="O172:O173"/>
    <mergeCell ref="O174:O175"/>
    <mergeCell ref="O176:O177"/>
    <mergeCell ref="D178:D185"/>
    <mergeCell ref="O178:O179"/>
    <mergeCell ref="O180:O181"/>
    <mergeCell ref="O182:O183"/>
    <mergeCell ref="O184:O185"/>
    <mergeCell ref="N200:N201"/>
    <mergeCell ref="K184:K185"/>
    <mergeCell ref="L184:L185"/>
    <mergeCell ref="M184:M185"/>
    <mergeCell ref="K162:K163"/>
    <mergeCell ref="K130:K131"/>
    <mergeCell ref="P154:P161"/>
    <mergeCell ref="Q150:Q151"/>
    <mergeCell ref="Q152:Q153"/>
    <mergeCell ref="N98:N99"/>
    <mergeCell ref="O98:O99"/>
    <mergeCell ref="N100:N101"/>
    <mergeCell ref="N162:N163"/>
    <mergeCell ref="O162:O163"/>
    <mergeCell ref="M196:M197"/>
    <mergeCell ref="N196:N197"/>
    <mergeCell ref="K198:K199"/>
    <mergeCell ref="L198:L199"/>
    <mergeCell ref="K200:K201"/>
    <mergeCell ref="M523:M528"/>
    <mergeCell ref="E526:E528"/>
    <mergeCell ref="N523:N528"/>
    <mergeCell ref="O523:O528"/>
    <mergeCell ref="P523:P528"/>
    <mergeCell ref="K188:K189"/>
    <mergeCell ref="L188:L189"/>
    <mergeCell ref="M188:M189"/>
    <mergeCell ref="N188:N189"/>
    <mergeCell ref="K190:K191"/>
    <mergeCell ref="L190:L191"/>
    <mergeCell ref="L182:L183"/>
    <mergeCell ref="M182:M183"/>
    <mergeCell ref="N182:N183"/>
    <mergeCell ref="O186:O187"/>
    <mergeCell ref="N198:N199"/>
    <mergeCell ref="N192:N193"/>
    <mergeCell ref="P461:P463"/>
    <mergeCell ref="H483:H484"/>
    <mergeCell ref="I483:I484"/>
    <mergeCell ref="J483:J484"/>
    <mergeCell ref="K483:K484"/>
    <mergeCell ref="L483:L484"/>
    <mergeCell ref="M483:M484"/>
    <mergeCell ref="N186:N187"/>
    <mergeCell ref="K160:K161"/>
    <mergeCell ref="N160:N161"/>
    <mergeCell ref="O160:O161"/>
    <mergeCell ref="L154:L161"/>
    <mergeCell ref="M154:M161"/>
    <mergeCell ref="B154:B161"/>
    <mergeCell ref="C154:C161"/>
    <mergeCell ref="D154:D161"/>
    <mergeCell ref="K154:K155"/>
    <mergeCell ref="L200:L201"/>
    <mergeCell ref="M200:M201"/>
    <mergeCell ref="C194:C201"/>
    <mergeCell ref="K194:K195"/>
    <mergeCell ref="L194:L195"/>
    <mergeCell ref="M194:M195"/>
    <mergeCell ref="N194:N195"/>
    <mergeCell ref="K196:K197"/>
    <mergeCell ref="L196:L197"/>
    <mergeCell ref="K178:K179"/>
    <mergeCell ref="L178:L179"/>
    <mergeCell ref="M178:M179"/>
    <mergeCell ref="L180:L181"/>
    <mergeCell ref="M180:M181"/>
    <mergeCell ref="N180:N181"/>
    <mergeCell ref="L192:L193"/>
    <mergeCell ref="M192:M193"/>
    <mergeCell ref="B186:B193"/>
    <mergeCell ref="L186:L187"/>
    <mergeCell ref="M186:M187"/>
    <mergeCell ref="D186:D193"/>
    <mergeCell ref="B170:B177"/>
    <mergeCell ref="D162:D169"/>
    <mergeCell ref="C170:C177"/>
    <mergeCell ref="N158:N159"/>
    <mergeCell ref="O158:O159"/>
    <mergeCell ref="N150:N151"/>
    <mergeCell ref="O150:O151"/>
    <mergeCell ref="N152:N153"/>
    <mergeCell ref="Q539:Q542"/>
    <mergeCell ref="R543:R546"/>
    <mergeCell ref="E545:E546"/>
    <mergeCell ref="B547:B550"/>
    <mergeCell ref="C547:C550"/>
    <mergeCell ref="D547:D550"/>
    <mergeCell ref="E547:E548"/>
    <mergeCell ref="L547:M550"/>
    <mergeCell ref="N547:O550"/>
    <mergeCell ref="P547:P550"/>
    <mergeCell ref="Q160:Q161"/>
    <mergeCell ref="L162:L169"/>
    <mergeCell ref="M162:M169"/>
    <mergeCell ref="P162:P169"/>
    <mergeCell ref="K164:K165"/>
    <mergeCell ref="N164:N165"/>
    <mergeCell ref="O164:O165"/>
    <mergeCell ref="K166:K167"/>
    <mergeCell ref="N166:N167"/>
    <mergeCell ref="O166:O167"/>
    <mergeCell ref="K168:K169"/>
    <mergeCell ref="N168:N169"/>
    <mergeCell ref="O168:O169"/>
    <mergeCell ref="B461:B463"/>
    <mergeCell ref="Q198:Q199"/>
    <mergeCell ref="M198:M199"/>
    <mergeCell ref="Q138:Q139"/>
    <mergeCell ref="Q140:Q141"/>
    <mergeCell ref="Q142:Q143"/>
    <mergeCell ref="Q154:Q155"/>
    <mergeCell ref="Q156:Q157"/>
    <mergeCell ref="Q158:Q159"/>
    <mergeCell ref="Q162:Q163"/>
    <mergeCell ref="Q164:Q165"/>
    <mergeCell ref="Q148:Q149"/>
    <mergeCell ref="Q202:Q203"/>
    <mergeCell ref="O208:O209"/>
    <mergeCell ref="P178:P185"/>
    <mergeCell ref="O156:O157"/>
    <mergeCell ref="P138:P145"/>
    <mergeCell ref="P122:P129"/>
    <mergeCell ref="O128:O129"/>
    <mergeCell ref="Q166:Q167"/>
    <mergeCell ref="Q170:Q171"/>
    <mergeCell ref="Q172:Q173"/>
    <mergeCell ref="Q174:Q175"/>
    <mergeCell ref="Q178:Q179"/>
    <mergeCell ref="Q180:Q181"/>
    <mergeCell ref="Q182:Q183"/>
    <mergeCell ref="Q186:Q187"/>
    <mergeCell ref="Q188:Q189"/>
    <mergeCell ref="Q190:Q191"/>
    <mergeCell ref="Q194:Q195"/>
    <mergeCell ref="Q196:Q197"/>
    <mergeCell ref="N190:N191"/>
    <mergeCell ref="N178:N179"/>
    <mergeCell ref="N184:N185"/>
    <mergeCell ref="N174:N175"/>
    <mergeCell ref="L208:L209"/>
    <mergeCell ref="M208:M209"/>
    <mergeCell ref="N208:N209"/>
    <mergeCell ref="P458:P460"/>
    <mergeCell ref="K206:K207"/>
    <mergeCell ref="L206:L207"/>
    <mergeCell ref="M206:M207"/>
    <mergeCell ref="L282:L283"/>
    <mergeCell ref="M282:M283"/>
    <mergeCell ref="K284:K285"/>
    <mergeCell ref="L284:L285"/>
    <mergeCell ref="M284:M285"/>
    <mergeCell ref="K286:K287"/>
    <mergeCell ref="L286:L287"/>
    <mergeCell ref="M286:M287"/>
    <mergeCell ref="K192:K193"/>
    <mergeCell ref="K292:K293"/>
    <mergeCell ref="L292:L293"/>
    <mergeCell ref="N294:N295"/>
    <mergeCell ref="O294:O295"/>
    <mergeCell ref="K248:K249"/>
    <mergeCell ref="L248:L249"/>
    <mergeCell ref="M268:M269"/>
    <mergeCell ref="N296:N297"/>
    <mergeCell ref="O296:O297"/>
    <mergeCell ref="N430:N431"/>
    <mergeCell ref="O430:O431"/>
    <mergeCell ref="P218:P225"/>
    <mergeCell ref="M292:M293"/>
    <mergeCell ref="N292:N293"/>
    <mergeCell ref="O292:O293"/>
    <mergeCell ref="Q292:Q293"/>
    <mergeCell ref="K294:K295"/>
    <mergeCell ref="N216:N217"/>
    <mergeCell ref="O216:O217"/>
    <mergeCell ref="Q278:Q279"/>
    <mergeCell ref="K280:K281"/>
    <mergeCell ref="L280:L281"/>
    <mergeCell ref="M280:M281"/>
    <mergeCell ref="K282:K283"/>
    <mergeCell ref="L461:L463"/>
    <mergeCell ref="M461:M463"/>
    <mergeCell ref="M491:M492"/>
    <mergeCell ref="N473:N478"/>
    <mergeCell ref="O473:O478"/>
    <mergeCell ref="P473:P478"/>
    <mergeCell ref="Q473:Q474"/>
    <mergeCell ref="L464:L466"/>
    <mergeCell ref="M464:M466"/>
    <mergeCell ref="P464:P466"/>
    <mergeCell ref="N467:N472"/>
    <mergeCell ref="Q266:Q267"/>
    <mergeCell ref="Q294:Q295"/>
    <mergeCell ref="O467:O472"/>
    <mergeCell ref="P467:P472"/>
    <mergeCell ref="N218:N219"/>
    <mergeCell ref="O218:O219"/>
    <mergeCell ref="N426:N427"/>
    <mergeCell ref="O426:O427"/>
    <mergeCell ref="P426:P429"/>
    <mergeCell ref="B202:B209"/>
    <mergeCell ref="C202:C209"/>
    <mergeCell ref="D202:D209"/>
    <mergeCell ref="K202:K203"/>
    <mergeCell ref="L202:L203"/>
    <mergeCell ref="M202:M203"/>
    <mergeCell ref="N202:N203"/>
    <mergeCell ref="O202:O203"/>
    <mergeCell ref="P202:P209"/>
    <mergeCell ref="K204:K205"/>
    <mergeCell ref="L204:L205"/>
    <mergeCell ref="M204:M205"/>
    <mergeCell ref="N204:N205"/>
    <mergeCell ref="O204:O205"/>
    <mergeCell ref="B458:B460"/>
    <mergeCell ref="B298:B303"/>
    <mergeCell ref="B304:B309"/>
    <mergeCell ref="B310:B315"/>
    <mergeCell ref="B316:B321"/>
    <mergeCell ref="B322:B327"/>
    <mergeCell ref="B328:B333"/>
    <mergeCell ref="B334:B339"/>
    <mergeCell ref="B340:B345"/>
    <mergeCell ref="B346:B351"/>
    <mergeCell ref="B352:B357"/>
    <mergeCell ref="B358:B363"/>
    <mergeCell ref="B218:B225"/>
    <mergeCell ref="C218:C225"/>
    <mergeCell ref="D218:D225"/>
    <mergeCell ref="K218:K219"/>
    <mergeCell ref="L218:L219"/>
    <mergeCell ref="M218:M219"/>
    <mergeCell ref="K122:K123"/>
    <mergeCell ref="O32:O33"/>
    <mergeCell ref="P32:P33"/>
    <mergeCell ref="Q32:Q33"/>
    <mergeCell ref="R32:R33"/>
    <mergeCell ref="O26:O27"/>
    <mergeCell ref="P26:P27"/>
    <mergeCell ref="Q26:Q27"/>
    <mergeCell ref="Q214:Q215"/>
    <mergeCell ref="K216:K217"/>
    <mergeCell ref="L216:L217"/>
    <mergeCell ref="M216:M217"/>
    <mergeCell ref="K6:K7"/>
    <mergeCell ref="L6:L7"/>
    <mergeCell ref="M6:M7"/>
    <mergeCell ref="L26:L27"/>
    <mergeCell ref="M26:M27"/>
    <mergeCell ref="N26:N27"/>
    <mergeCell ref="K20:K21"/>
    <mergeCell ref="L20:L21"/>
    <mergeCell ref="M20:M21"/>
    <mergeCell ref="N20:N21"/>
    <mergeCell ref="K8:K9"/>
    <mergeCell ref="L214:L215"/>
    <mergeCell ref="M214:M215"/>
    <mergeCell ref="N214:N215"/>
    <mergeCell ref="O214:O215"/>
    <mergeCell ref="K208:K209"/>
    <mergeCell ref="Q204:Q205"/>
    <mergeCell ref="Q206:Q207"/>
    <mergeCell ref="N206:N207"/>
    <mergeCell ref="O206:O207"/>
    <mergeCell ref="B210:B217"/>
    <mergeCell ref="C210:C217"/>
    <mergeCell ref="D210:D217"/>
    <mergeCell ref="K210:K211"/>
    <mergeCell ref="L210:L211"/>
    <mergeCell ref="M210:M211"/>
    <mergeCell ref="N210:N211"/>
    <mergeCell ref="O210:O211"/>
    <mergeCell ref="P210:P217"/>
    <mergeCell ref="Q210:Q211"/>
    <mergeCell ref="K212:K213"/>
    <mergeCell ref="C458:C460"/>
    <mergeCell ref="D458:D460"/>
    <mergeCell ref="L458:L460"/>
    <mergeCell ref="M458:M460"/>
    <mergeCell ref="D461:D463"/>
    <mergeCell ref="B479:B488"/>
    <mergeCell ref="C479:C488"/>
    <mergeCell ref="D479:D488"/>
    <mergeCell ref="G479:G480"/>
    <mergeCell ref="H479:H480"/>
    <mergeCell ref="I479:I480"/>
    <mergeCell ref="L212:L213"/>
    <mergeCell ref="M212:M213"/>
    <mergeCell ref="N212:N213"/>
    <mergeCell ref="O212:O213"/>
    <mergeCell ref="Q212:Q213"/>
    <mergeCell ref="K214:K215"/>
    <mergeCell ref="N290:N291"/>
    <mergeCell ref="O290:O291"/>
    <mergeCell ref="P290:P297"/>
    <mergeCell ref="Q290:Q291"/>
    <mergeCell ref="B40:B41"/>
    <mergeCell ref="D40:D41"/>
    <mergeCell ref="K40:K41"/>
    <mergeCell ref="L40:L41"/>
    <mergeCell ref="C42:C43"/>
    <mergeCell ref="D42:D43"/>
    <mergeCell ref="K42:K43"/>
    <mergeCell ref="O40:O41"/>
    <mergeCell ref="L82:L85"/>
    <mergeCell ref="M90:M91"/>
    <mergeCell ref="K82:K83"/>
    <mergeCell ref="N72:N75"/>
    <mergeCell ref="L42:L43"/>
    <mergeCell ref="L38:L39"/>
    <mergeCell ref="B6:B7"/>
    <mergeCell ref="C6:C7"/>
    <mergeCell ref="D6:D7"/>
    <mergeCell ref="K26:K27"/>
    <mergeCell ref="L8:L9"/>
    <mergeCell ref="M8:M9"/>
    <mergeCell ref="N8:N9"/>
    <mergeCell ref="C10:C11"/>
    <mergeCell ref="D10:D11"/>
    <mergeCell ref="M18:M19"/>
    <mergeCell ref="N18:N19"/>
    <mergeCell ref="K24:K25"/>
    <mergeCell ref="L24:L25"/>
    <mergeCell ref="K58:K59"/>
    <mergeCell ref="K60:K61"/>
    <mergeCell ref="K66:K67"/>
    <mergeCell ref="K78:K79"/>
    <mergeCell ref="M38:M39"/>
    <mergeCell ref="Q218:Q219"/>
    <mergeCell ref="K220:K221"/>
    <mergeCell ref="L220:L221"/>
    <mergeCell ref="M220:M221"/>
    <mergeCell ref="N220:N221"/>
    <mergeCell ref="O220:O221"/>
    <mergeCell ref="Q220:Q221"/>
    <mergeCell ref="K222:K223"/>
    <mergeCell ref="L222:L223"/>
    <mergeCell ref="M222:M223"/>
    <mergeCell ref="N222:N223"/>
    <mergeCell ref="O222:O223"/>
    <mergeCell ref="Q222:Q223"/>
    <mergeCell ref="K224:K225"/>
    <mergeCell ref="L224:L225"/>
    <mergeCell ref="M224:M225"/>
    <mergeCell ref="N224:N225"/>
    <mergeCell ref="O224:O225"/>
    <mergeCell ref="B226:B233"/>
    <mergeCell ref="C226:C233"/>
    <mergeCell ref="D226:D233"/>
    <mergeCell ref="K226:K227"/>
    <mergeCell ref="L226:L227"/>
    <mergeCell ref="M226:M227"/>
    <mergeCell ref="N226:N227"/>
    <mergeCell ref="O226:O227"/>
    <mergeCell ref="P226:P233"/>
    <mergeCell ref="Q226:Q227"/>
    <mergeCell ref="K228:K229"/>
    <mergeCell ref="L228:L229"/>
    <mergeCell ref="M228:M229"/>
    <mergeCell ref="N228:N229"/>
    <mergeCell ref="O228:O229"/>
    <mergeCell ref="Q228:Q229"/>
    <mergeCell ref="K230:K231"/>
    <mergeCell ref="L230:L231"/>
    <mergeCell ref="M230:M231"/>
    <mergeCell ref="N230:N231"/>
    <mergeCell ref="O230:O231"/>
    <mergeCell ref="Q230:Q231"/>
    <mergeCell ref="K232:K233"/>
    <mergeCell ref="L232:L233"/>
    <mergeCell ref="M232:M233"/>
    <mergeCell ref="N232:N233"/>
    <mergeCell ref="O232:O233"/>
    <mergeCell ref="M248:M249"/>
    <mergeCell ref="N248:N249"/>
    <mergeCell ref="O248:O249"/>
    <mergeCell ref="B234:B241"/>
    <mergeCell ref="C234:C241"/>
    <mergeCell ref="D234:D241"/>
    <mergeCell ref="K234:K235"/>
    <mergeCell ref="L234:L235"/>
    <mergeCell ref="M234:M235"/>
    <mergeCell ref="N234:N235"/>
    <mergeCell ref="O234:O235"/>
    <mergeCell ref="P234:P241"/>
    <mergeCell ref="Q234:Q235"/>
    <mergeCell ref="K236:K237"/>
    <mergeCell ref="L236:L237"/>
    <mergeCell ref="M236:M237"/>
    <mergeCell ref="N236:N237"/>
    <mergeCell ref="O236:O237"/>
    <mergeCell ref="Q236:Q237"/>
    <mergeCell ref="K238:K239"/>
    <mergeCell ref="L238:L239"/>
    <mergeCell ref="M238:M239"/>
    <mergeCell ref="N238:N239"/>
    <mergeCell ref="O238:O239"/>
    <mergeCell ref="Q238:Q239"/>
    <mergeCell ref="K240:K241"/>
    <mergeCell ref="L240:L241"/>
    <mergeCell ref="M240:M241"/>
    <mergeCell ref="N240:N241"/>
    <mergeCell ref="O240:O241"/>
    <mergeCell ref="L254:L255"/>
    <mergeCell ref="M254:M255"/>
    <mergeCell ref="N254:N255"/>
    <mergeCell ref="O254:O255"/>
    <mergeCell ref="Q254:Q255"/>
    <mergeCell ref="K256:K257"/>
    <mergeCell ref="L256:L257"/>
    <mergeCell ref="M256:M257"/>
    <mergeCell ref="N256:N257"/>
    <mergeCell ref="O256:O257"/>
    <mergeCell ref="B242:B249"/>
    <mergeCell ref="C242:C249"/>
    <mergeCell ref="D242:D249"/>
    <mergeCell ref="K242:K243"/>
    <mergeCell ref="L242:L243"/>
    <mergeCell ref="M242:M243"/>
    <mergeCell ref="N242:N243"/>
    <mergeCell ref="O242:O243"/>
    <mergeCell ref="P242:P249"/>
    <mergeCell ref="Q242:Q243"/>
    <mergeCell ref="K244:K245"/>
    <mergeCell ref="L244:L245"/>
    <mergeCell ref="M244:M245"/>
    <mergeCell ref="N244:N245"/>
    <mergeCell ref="O244:O245"/>
    <mergeCell ref="Q244:Q245"/>
    <mergeCell ref="K246:K247"/>
    <mergeCell ref="L246:L247"/>
    <mergeCell ref="M246:M247"/>
    <mergeCell ref="N246:N247"/>
    <mergeCell ref="O246:O247"/>
    <mergeCell ref="Q246:Q247"/>
    <mergeCell ref="Q260:Q261"/>
    <mergeCell ref="K262:K263"/>
    <mergeCell ref="L262:L263"/>
    <mergeCell ref="M262:M263"/>
    <mergeCell ref="N262:N263"/>
    <mergeCell ref="O262:O263"/>
    <mergeCell ref="Q262:Q263"/>
    <mergeCell ref="N264:N265"/>
    <mergeCell ref="O264:O265"/>
    <mergeCell ref="N258:N259"/>
    <mergeCell ref="O258:O259"/>
    <mergeCell ref="Q258:Q259"/>
    <mergeCell ref="K264:K265"/>
    <mergeCell ref="L264:L265"/>
    <mergeCell ref="M264:M265"/>
    <mergeCell ref="B250:B257"/>
    <mergeCell ref="C250:C257"/>
    <mergeCell ref="D250:D257"/>
    <mergeCell ref="K250:K251"/>
    <mergeCell ref="L250:L251"/>
    <mergeCell ref="M250:M251"/>
    <mergeCell ref="N250:N251"/>
    <mergeCell ref="O250:O251"/>
    <mergeCell ref="P250:P257"/>
    <mergeCell ref="Q250:Q251"/>
    <mergeCell ref="K252:K253"/>
    <mergeCell ref="L252:L253"/>
    <mergeCell ref="M252:M253"/>
    <mergeCell ref="N252:N253"/>
    <mergeCell ref="O252:O253"/>
    <mergeCell ref="Q252:Q253"/>
    <mergeCell ref="K254:K255"/>
    <mergeCell ref="Q286:Q287"/>
    <mergeCell ref="L288:L289"/>
    <mergeCell ref="M288:M289"/>
    <mergeCell ref="N298:N302"/>
    <mergeCell ref="O298:O302"/>
    <mergeCell ref="Q298:Q302"/>
    <mergeCell ref="B258:B265"/>
    <mergeCell ref="C258:C265"/>
    <mergeCell ref="D258:D265"/>
    <mergeCell ref="K258:K259"/>
    <mergeCell ref="L258:L259"/>
    <mergeCell ref="M258:M259"/>
    <mergeCell ref="P258:P265"/>
    <mergeCell ref="K260:K261"/>
    <mergeCell ref="L260:L261"/>
    <mergeCell ref="M260:M261"/>
    <mergeCell ref="N260:N261"/>
    <mergeCell ref="O260:O261"/>
    <mergeCell ref="N268:N269"/>
    <mergeCell ref="O268:O269"/>
    <mergeCell ref="N270:N271"/>
    <mergeCell ref="O270:O271"/>
    <mergeCell ref="N272:N273"/>
    <mergeCell ref="O272:O273"/>
    <mergeCell ref="K270:K271"/>
    <mergeCell ref="L270:L271"/>
    <mergeCell ref="M270:M271"/>
    <mergeCell ref="B266:B273"/>
    <mergeCell ref="C266:C273"/>
    <mergeCell ref="D266:D273"/>
    <mergeCell ref="N266:N267"/>
    <mergeCell ref="O266:O267"/>
    <mergeCell ref="Q270:Q271"/>
    <mergeCell ref="K272:K273"/>
    <mergeCell ref="L272:L273"/>
    <mergeCell ref="M272:M273"/>
    <mergeCell ref="K274:K275"/>
    <mergeCell ref="L274:L275"/>
    <mergeCell ref="M274:M275"/>
    <mergeCell ref="Q274:Q275"/>
    <mergeCell ref="L276:L277"/>
    <mergeCell ref="M276:M277"/>
    <mergeCell ref="Q276:Q277"/>
    <mergeCell ref="Q282:Q283"/>
    <mergeCell ref="Q284:Q285"/>
    <mergeCell ref="P266:P273"/>
    <mergeCell ref="K266:K267"/>
    <mergeCell ref="L266:L267"/>
    <mergeCell ref="M266:M267"/>
    <mergeCell ref="K268:K269"/>
    <mergeCell ref="L268:L269"/>
    <mergeCell ref="Q268:Q269"/>
    <mergeCell ref="K276:K277"/>
    <mergeCell ref="K278:K279"/>
    <mergeCell ref="L278:L279"/>
    <mergeCell ref="M278:M279"/>
    <mergeCell ref="D274:D281"/>
    <mergeCell ref="N274:N275"/>
    <mergeCell ref="O274:O275"/>
    <mergeCell ref="B282:B289"/>
    <mergeCell ref="C282:C289"/>
    <mergeCell ref="D282:D289"/>
    <mergeCell ref="N282:N283"/>
    <mergeCell ref="O282:O283"/>
    <mergeCell ref="P282:P289"/>
    <mergeCell ref="N284:N285"/>
    <mergeCell ref="O284:O285"/>
    <mergeCell ref="N286:N287"/>
    <mergeCell ref="P274:P281"/>
    <mergeCell ref="N276:N277"/>
    <mergeCell ref="O276:O277"/>
    <mergeCell ref="N278:N279"/>
    <mergeCell ref="O278:O279"/>
    <mergeCell ref="N280:N281"/>
    <mergeCell ref="O280:O281"/>
    <mergeCell ref="B274:B281"/>
    <mergeCell ref="C274:C281"/>
    <mergeCell ref="O286:O287"/>
    <mergeCell ref="N288:N289"/>
    <mergeCell ref="O288:O289"/>
    <mergeCell ref="K288:K289"/>
    <mergeCell ref="M557:M560"/>
    <mergeCell ref="P557:P560"/>
    <mergeCell ref="R557:R560"/>
    <mergeCell ref="K559:K560"/>
    <mergeCell ref="N559:N560"/>
    <mergeCell ref="O559:O560"/>
    <mergeCell ref="P418:P421"/>
    <mergeCell ref="P422:P425"/>
    <mergeCell ref="B561:B564"/>
    <mergeCell ref="C561:C564"/>
    <mergeCell ref="D561:D564"/>
    <mergeCell ref="B565:B568"/>
    <mergeCell ref="C565:C568"/>
    <mergeCell ref="D565:D568"/>
    <mergeCell ref="A551:A568"/>
    <mergeCell ref="P561:P564"/>
    <mergeCell ref="P565:P568"/>
    <mergeCell ref="B418:B421"/>
    <mergeCell ref="C418:C421"/>
    <mergeCell ref="D418:D421"/>
    <mergeCell ref="B422:B425"/>
    <mergeCell ref="C422:C425"/>
    <mergeCell ref="Q467:Q468"/>
    <mergeCell ref="M493:M494"/>
    <mergeCell ref="P505:P510"/>
    <mergeCell ref="Q505:Q506"/>
    <mergeCell ref="Q501:Q502"/>
    <mergeCell ref="P499:P504"/>
    <mergeCell ref="Q499:Q500"/>
    <mergeCell ref="A46:A466"/>
    <mergeCell ref="R46:R466"/>
    <mergeCell ref="B194:B201"/>
    <mergeCell ref="N412:N416"/>
    <mergeCell ref="O412:O416"/>
    <mergeCell ref="Q569:Q577"/>
    <mergeCell ref="R561:R568"/>
    <mergeCell ref="S551:S568"/>
    <mergeCell ref="E572:E574"/>
    <mergeCell ref="L572:M574"/>
    <mergeCell ref="N572:O574"/>
    <mergeCell ref="E575:E577"/>
    <mergeCell ref="L575:M577"/>
    <mergeCell ref="N575:O577"/>
    <mergeCell ref="B578:B583"/>
    <mergeCell ref="C578:C583"/>
    <mergeCell ref="D578:D583"/>
    <mergeCell ref="E578:E580"/>
    <mergeCell ref="L578:M580"/>
    <mergeCell ref="N578:O580"/>
    <mergeCell ref="P578:P583"/>
    <mergeCell ref="Q578:Q583"/>
    <mergeCell ref="R578:R583"/>
    <mergeCell ref="E581:E583"/>
    <mergeCell ref="L581:M583"/>
    <mergeCell ref="N581:O583"/>
    <mergeCell ref="R569:R577"/>
    <mergeCell ref="B557:B560"/>
    <mergeCell ref="C557:C560"/>
    <mergeCell ref="D557:D560"/>
    <mergeCell ref="L557:L560"/>
    <mergeCell ref="N304:N308"/>
    <mergeCell ref="O304:O308"/>
    <mergeCell ref="Q304:Q308"/>
    <mergeCell ref="N310:N314"/>
    <mergeCell ref="O310:O314"/>
    <mergeCell ref="Q310:Q314"/>
    <mergeCell ref="N316:N320"/>
    <mergeCell ref="O316:O320"/>
    <mergeCell ref="Q316:Q320"/>
    <mergeCell ref="N322:N326"/>
    <mergeCell ref="O322:O326"/>
    <mergeCell ref="Q322:Q326"/>
    <mergeCell ref="N328:N332"/>
    <mergeCell ref="O328:O332"/>
    <mergeCell ref="Q328:Q332"/>
    <mergeCell ref="N334:N338"/>
    <mergeCell ref="O334:O338"/>
    <mergeCell ref="Q334:Q338"/>
    <mergeCell ref="N340:N344"/>
    <mergeCell ref="O340:O344"/>
    <mergeCell ref="Q340:Q344"/>
    <mergeCell ref="N346:N350"/>
    <mergeCell ref="O346:O350"/>
    <mergeCell ref="Q346:Q350"/>
    <mergeCell ref="N352:N356"/>
    <mergeCell ref="O352:O356"/>
    <mergeCell ref="Q352:Q356"/>
    <mergeCell ref="N358:N362"/>
    <mergeCell ref="O358:O362"/>
    <mergeCell ref="Q358:Q362"/>
    <mergeCell ref="N364:N368"/>
    <mergeCell ref="O364:O368"/>
    <mergeCell ref="Q364:Q368"/>
    <mergeCell ref="N370:N374"/>
    <mergeCell ref="O370:O374"/>
    <mergeCell ref="Q370:Q374"/>
    <mergeCell ref="N376:N380"/>
    <mergeCell ref="O376:O380"/>
    <mergeCell ref="Q376:Q380"/>
    <mergeCell ref="N382:N386"/>
    <mergeCell ref="O382:O386"/>
    <mergeCell ref="Q382:Q386"/>
    <mergeCell ref="N388:N392"/>
    <mergeCell ref="O388:O392"/>
    <mergeCell ref="Q388:Q392"/>
    <mergeCell ref="N394:N398"/>
    <mergeCell ref="O394:O398"/>
    <mergeCell ref="Q394:Q398"/>
    <mergeCell ref="N400:N404"/>
    <mergeCell ref="O400:O404"/>
    <mergeCell ref="Q400:Q404"/>
    <mergeCell ref="N406:N410"/>
    <mergeCell ref="O406:O410"/>
    <mergeCell ref="Q406:Q410"/>
    <mergeCell ref="P394:P398"/>
    <mergeCell ref="P400:P404"/>
    <mergeCell ref="P406:P410"/>
    <mergeCell ref="P298:P302"/>
    <mergeCell ref="P304:P308"/>
    <mergeCell ref="P310:P314"/>
    <mergeCell ref="P316:P320"/>
    <mergeCell ref="P322:P326"/>
    <mergeCell ref="P328:P332"/>
    <mergeCell ref="P334:P338"/>
    <mergeCell ref="P340:P344"/>
    <mergeCell ref="P346:P350"/>
    <mergeCell ref="P352:P356"/>
    <mergeCell ref="P358:P362"/>
    <mergeCell ref="P364:P368"/>
    <mergeCell ref="P370:P374"/>
    <mergeCell ref="P376:P380"/>
    <mergeCell ref="P382:P386"/>
    <mergeCell ref="P388:P392"/>
    <mergeCell ref="Q412:Q416"/>
    <mergeCell ref="P412:P416"/>
  </mergeCells>
  <conditionalFormatting sqref="D298:D417">
    <cfRule type="expression" dxfId="5" priority="1">
      <formula>D298&lt;&gt;#REF!</formula>
    </cfRule>
  </conditionalFormatting>
  <pageMargins left="0.70866141732283472" right="0.70866141732283472" top="0.74803149606299213" bottom="0.74803149606299213" header="0.31496062992125984" footer="0.31496062992125984"/>
  <pageSetup paperSize="9" scale="1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25874-9D21-4D5A-92A0-E0E6FBFE3E9E}">
  <dimension ref="A1:U27"/>
  <sheetViews>
    <sheetView topLeftCell="A3" zoomScale="70" zoomScaleNormal="70" workbookViewId="0">
      <selection activeCell="G8" sqref="G8:G11"/>
    </sheetView>
  </sheetViews>
  <sheetFormatPr baseColWidth="10" defaultColWidth="8.83203125" defaultRowHeight="15"/>
  <cols>
    <col min="1" max="1" width="33.33203125" customWidth="1"/>
    <col min="2" max="2" width="31.33203125" bestFit="1" customWidth="1"/>
    <col min="3" max="3" width="40.5" customWidth="1"/>
    <col min="4" max="4" width="34.5" bestFit="1" customWidth="1"/>
    <col min="5" max="5" width="34.5" customWidth="1"/>
    <col min="6" max="7" width="26.83203125" customWidth="1"/>
    <col min="8" max="8" width="15.5" bestFit="1" customWidth="1"/>
    <col min="9" max="9" width="16.33203125" bestFit="1" customWidth="1"/>
    <col min="10" max="10" width="15.33203125" customWidth="1"/>
    <col min="11" max="12" width="24.5" customWidth="1"/>
    <col min="13" max="13" width="23.5" customWidth="1"/>
    <col min="14" max="14" width="24.33203125" customWidth="1"/>
    <col min="15" max="16" width="25.33203125" customWidth="1"/>
    <col min="17" max="17" width="21.5" customWidth="1"/>
    <col min="18" max="18" width="19.5" customWidth="1"/>
    <col min="19" max="19" width="32.5" customWidth="1"/>
    <col min="20" max="20" width="27.33203125" bestFit="1" customWidth="1"/>
    <col min="21" max="21" width="42" bestFit="1" customWidth="1"/>
  </cols>
  <sheetData>
    <row r="1" spans="1:21">
      <c r="A1" s="313" t="s">
        <v>17</v>
      </c>
      <c r="B1" s="313" t="s">
        <v>16</v>
      </c>
      <c r="C1" s="313" t="s">
        <v>15</v>
      </c>
      <c r="D1" s="313" t="s">
        <v>14</v>
      </c>
      <c r="E1" s="313" t="s">
        <v>13</v>
      </c>
      <c r="F1" s="313" t="s">
        <v>12</v>
      </c>
      <c r="G1" s="313" t="s">
        <v>11</v>
      </c>
      <c r="H1" s="313" t="s">
        <v>10</v>
      </c>
      <c r="I1" s="313" t="s">
        <v>9</v>
      </c>
      <c r="J1" s="313"/>
      <c r="K1" s="313" t="s">
        <v>8</v>
      </c>
      <c r="L1" s="313" t="s">
        <v>7</v>
      </c>
      <c r="M1" s="313"/>
      <c r="N1" s="313"/>
      <c r="O1" s="313"/>
      <c r="P1" s="313"/>
      <c r="Q1" s="327" t="s">
        <v>64</v>
      </c>
      <c r="R1" s="313" t="s">
        <v>6</v>
      </c>
      <c r="S1" s="313" t="s">
        <v>5</v>
      </c>
      <c r="T1" s="313" t="s">
        <v>30</v>
      </c>
      <c r="U1" s="313" t="s">
        <v>24</v>
      </c>
    </row>
    <row r="2" spans="1:21">
      <c r="A2" s="313"/>
      <c r="B2" s="313"/>
      <c r="C2" s="313"/>
      <c r="D2" s="313"/>
      <c r="E2" s="313"/>
      <c r="F2" s="313"/>
      <c r="G2" s="313"/>
      <c r="H2" s="313"/>
      <c r="I2" s="313"/>
      <c r="J2" s="313"/>
      <c r="K2" s="313"/>
      <c r="L2" s="313" t="s">
        <v>173</v>
      </c>
      <c r="M2" s="313"/>
      <c r="N2" s="313"/>
      <c r="O2" s="313" t="s">
        <v>4</v>
      </c>
      <c r="P2" s="313"/>
      <c r="Q2" s="327"/>
      <c r="R2" s="313"/>
      <c r="S2" s="313"/>
      <c r="T2" s="313"/>
      <c r="U2" s="313"/>
    </row>
    <row r="3" spans="1:21" ht="81" thickBot="1">
      <c r="A3" s="314"/>
      <c r="B3" s="314"/>
      <c r="C3" s="314"/>
      <c r="D3" s="314"/>
      <c r="E3" s="314"/>
      <c r="F3" s="314"/>
      <c r="G3" s="314"/>
      <c r="H3" s="314"/>
      <c r="I3" s="15" t="s">
        <v>3</v>
      </c>
      <c r="J3" s="15" t="s">
        <v>2</v>
      </c>
      <c r="K3" s="314"/>
      <c r="L3" s="9" t="s">
        <v>1</v>
      </c>
      <c r="M3" s="9" t="s">
        <v>0</v>
      </c>
      <c r="N3" s="9" t="s">
        <v>22</v>
      </c>
      <c r="O3" s="9" t="s">
        <v>1</v>
      </c>
      <c r="P3" s="9" t="s">
        <v>0</v>
      </c>
      <c r="Q3" s="328"/>
      <c r="R3" s="314"/>
      <c r="S3" s="314"/>
      <c r="T3" s="314"/>
      <c r="U3" s="314"/>
    </row>
    <row r="4" spans="1:21" ht="50.25" customHeight="1" thickBot="1">
      <c r="A4" s="294" t="s">
        <v>111</v>
      </c>
      <c r="B4" s="70" t="s">
        <v>71</v>
      </c>
      <c r="C4" s="71" t="s">
        <v>72</v>
      </c>
      <c r="D4" s="70" t="s">
        <v>73</v>
      </c>
      <c r="E4" s="71">
        <v>1</v>
      </c>
      <c r="F4" s="70" t="s">
        <v>74</v>
      </c>
      <c r="G4" s="14" t="s">
        <v>63</v>
      </c>
      <c r="H4" s="70">
        <v>500</v>
      </c>
      <c r="I4" s="22">
        <v>0.75</v>
      </c>
      <c r="J4" s="22">
        <v>0.85</v>
      </c>
      <c r="K4" s="284" t="s">
        <v>303</v>
      </c>
      <c r="L4" s="51" t="s">
        <v>75</v>
      </c>
      <c r="M4" s="51" t="s">
        <v>44</v>
      </c>
      <c r="N4" s="267" t="s">
        <v>19</v>
      </c>
      <c r="O4" s="65">
        <v>75000</v>
      </c>
      <c r="P4" s="65">
        <v>150000</v>
      </c>
      <c r="Q4" s="267" t="s">
        <v>19</v>
      </c>
      <c r="R4" s="267">
        <v>5</v>
      </c>
      <c r="S4" s="284">
        <v>3</v>
      </c>
      <c r="T4" s="267" t="s">
        <v>19</v>
      </c>
      <c r="U4" s="267" t="s">
        <v>19</v>
      </c>
    </row>
    <row r="5" spans="1:21" ht="70.5" customHeight="1" thickBot="1">
      <c r="A5" s="295"/>
      <c r="B5" s="30" t="s">
        <v>120</v>
      </c>
      <c r="C5" s="72" t="s">
        <v>121</v>
      </c>
      <c r="D5" s="30" t="s">
        <v>77</v>
      </c>
      <c r="E5" s="72">
        <v>1</v>
      </c>
      <c r="F5" s="77" t="s">
        <v>74</v>
      </c>
      <c r="G5" s="14" t="s">
        <v>194</v>
      </c>
      <c r="H5" s="74">
        <v>100</v>
      </c>
      <c r="I5" s="24">
        <v>0.7</v>
      </c>
      <c r="J5" s="24">
        <v>0.85</v>
      </c>
      <c r="K5" s="285"/>
      <c r="L5" s="51" t="s">
        <v>192</v>
      </c>
      <c r="M5" s="51" t="s">
        <v>193</v>
      </c>
      <c r="N5" s="268"/>
      <c r="O5" s="65">
        <v>100000</v>
      </c>
      <c r="P5" s="65">
        <v>200000</v>
      </c>
      <c r="Q5" s="268"/>
      <c r="R5" s="268"/>
      <c r="S5" s="285"/>
      <c r="T5" s="268"/>
      <c r="U5" s="268"/>
    </row>
    <row r="6" spans="1:21" ht="82" customHeight="1" thickBot="1">
      <c r="A6" s="295"/>
      <c r="B6" s="63" t="s">
        <v>70</v>
      </c>
      <c r="C6" s="64" t="s">
        <v>76</v>
      </c>
      <c r="D6" s="63" t="s">
        <v>77</v>
      </c>
      <c r="E6" s="64">
        <v>1</v>
      </c>
      <c r="F6" s="63" t="s">
        <v>74</v>
      </c>
      <c r="G6" s="23" t="s">
        <v>63</v>
      </c>
      <c r="H6" s="63">
        <v>500</v>
      </c>
      <c r="I6" s="24">
        <v>0.75</v>
      </c>
      <c r="J6" s="24">
        <v>0.85</v>
      </c>
      <c r="K6" s="285"/>
      <c r="L6" s="51" t="s">
        <v>75</v>
      </c>
      <c r="M6" s="51" t="s">
        <v>44</v>
      </c>
      <c r="N6" s="268"/>
      <c r="O6" s="65">
        <v>75000</v>
      </c>
      <c r="P6" s="65">
        <v>150000</v>
      </c>
      <c r="Q6" s="268"/>
      <c r="R6" s="268"/>
      <c r="S6" s="285"/>
      <c r="T6" s="268"/>
      <c r="U6" s="268"/>
    </row>
    <row r="7" spans="1:21" ht="82" customHeight="1" thickBot="1">
      <c r="A7" s="295"/>
      <c r="B7" s="74" t="s">
        <v>122</v>
      </c>
      <c r="C7" s="75" t="s">
        <v>123</v>
      </c>
      <c r="D7" s="63" t="s">
        <v>77</v>
      </c>
      <c r="E7" s="64">
        <v>1</v>
      </c>
      <c r="F7" s="63" t="s">
        <v>74</v>
      </c>
      <c r="G7" s="23" t="s">
        <v>63</v>
      </c>
      <c r="H7" s="74">
        <v>100</v>
      </c>
      <c r="I7" s="24">
        <v>0.75</v>
      </c>
      <c r="J7" s="24">
        <v>0.85</v>
      </c>
      <c r="K7" s="286"/>
      <c r="L7" s="51" t="s">
        <v>192</v>
      </c>
      <c r="M7" s="51" t="s">
        <v>193</v>
      </c>
      <c r="N7" s="269"/>
      <c r="O7" s="65">
        <v>75000</v>
      </c>
      <c r="P7" s="65">
        <v>150000</v>
      </c>
      <c r="Q7" s="268"/>
      <c r="R7" s="268"/>
      <c r="S7" s="285"/>
      <c r="T7" s="268"/>
      <c r="U7" s="268"/>
    </row>
    <row r="8" spans="1:21" ht="82" customHeight="1" thickBot="1">
      <c r="A8" s="295"/>
      <c r="B8" s="70" t="s">
        <v>71</v>
      </c>
      <c r="C8" s="71" t="s">
        <v>72</v>
      </c>
      <c r="D8" s="70" t="s">
        <v>73</v>
      </c>
      <c r="E8" s="71">
        <v>1</v>
      </c>
      <c r="F8" s="70" t="s">
        <v>74</v>
      </c>
      <c r="G8" s="14" t="s">
        <v>63</v>
      </c>
      <c r="H8" s="70">
        <v>500</v>
      </c>
      <c r="I8" s="22">
        <v>0.75</v>
      </c>
      <c r="J8" s="22">
        <v>0.85</v>
      </c>
      <c r="K8" s="267" t="s">
        <v>304</v>
      </c>
      <c r="L8" s="51" t="s">
        <v>75</v>
      </c>
      <c r="M8" s="51" t="s">
        <v>44</v>
      </c>
      <c r="N8" s="267" t="s">
        <v>19</v>
      </c>
      <c r="O8" s="65">
        <v>50000</v>
      </c>
      <c r="P8" s="65">
        <v>100000</v>
      </c>
      <c r="Q8" s="267" t="s">
        <v>19</v>
      </c>
      <c r="R8" s="267">
        <v>5</v>
      </c>
      <c r="S8" s="285"/>
      <c r="T8" s="268"/>
      <c r="U8" s="268"/>
    </row>
    <row r="9" spans="1:21" ht="82" customHeight="1" thickBot="1">
      <c r="A9" s="295"/>
      <c r="B9" s="30" t="s">
        <v>120</v>
      </c>
      <c r="C9" s="72" t="s">
        <v>121</v>
      </c>
      <c r="D9" s="30" t="s">
        <v>77</v>
      </c>
      <c r="E9" s="72">
        <v>1</v>
      </c>
      <c r="F9" s="77" t="s">
        <v>74</v>
      </c>
      <c r="G9" s="14" t="s">
        <v>194</v>
      </c>
      <c r="H9" s="74">
        <v>100</v>
      </c>
      <c r="I9" s="24">
        <v>0.7</v>
      </c>
      <c r="J9" s="24">
        <v>0.85</v>
      </c>
      <c r="K9" s="268"/>
      <c r="L9" s="51" t="s">
        <v>192</v>
      </c>
      <c r="M9" s="51" t="s">
        <v>193</v>
      </c>
      <c r="N9" s="268"/>
      <c r="O9" s="65">
        <v>75000</v>
      </c>
      <c r="P9" s="65">
        <v>150000</v>
      </c>
      <c r="Q9" s="268"/>
      <c r="R9" s="268"/>
      <c r="S9" s="285"/>
      <c r="T9" s="268"/>
      <c r="U9" s="268"/>
    </row>
    <row r="10" spans="1:21" ht="82" customHeight="1" thickBot="1">
      <c r="A10" s="295"/>
      <c r="B10" s="63" t="s">
        <v>70</v>
      </c>
      <c r="C10" s="64" t="s">
        <v>76</v>
      </c>
      <c r="D10" s="63" t="s">
        <v>77</v>
      </c>
      <c r="E10" s="64">
        <v>1</v>
      </c>
      <c r="F10" s="63" t="s">
        <v>74</v>
      </c>
      <c r="G10" s="23" t="s">
        <v>63</v>
      </c>
      <c r="H10" s="63">
        <v>500</v>
      </c>
      <c r="I10" s="24">
        <v>0.75</v>
      </c>
      <c r="J10" s="24">
        <v>0.85</v>
      </c>
      <c r="K10" s="268"/>
      <c r="L10" s="51" t="s">
        <v>75</v>
      </c>
      <c r="M10" s="51" t="s">
        <v>44</v>
      </c>
      <c r="N10" s="268"/>
      <c r="O10" s="65">
        <v>50000</v>
      </c>
      <c r="P10" s="65">
        <v>100000</v>
      </c>
      <c r="Q10" s="268"/>
      <c r="R10" s="268"/>
      <c r="S10" s="285"/>
      <c r="T10" s="268"/>
      <c r="U10" s="268"/>
    </row>
    <row r="11" spans="1:21" ht="82" customHeight="1" thickBot="1">
      <c r="A11" s="295"/>
      <c r="B11" s="74" t="s">
        <v>122</v>
      </c>
      <c r="C11" s="75" t="s">
        <v>123</v>
      </c>
      <c r="D11" s="63" t="s">
        <v>77</v>
      </c>
      <c r="E11" s="64">
        <v>1</v>
      </c>
      <c r="F11" s="63" t="s">
        <v>74</v>
      </c>
      <c r="G11" s="23" t="s">
        <v>63</v>
      </c>
      <c r="H11" s="74">
        <v>100</v>
      </c>
      <c r="I11" s="24">
        <v>0.75</v>
      </c>
      <c r="J11" s="24">
        <v>0.85</v>
      </c>
      <c r="K11" s="280"/>
      <c r="L11" s="51" t="s">
        <v>192</v>
      </c>
      <c r="M11" s="51" t="s">
        <v>193</v>
      </c>
      <c r="N11" s="269"/>
      <c r="O11" s="65">
        <v>50000</v>
      </c>
      <c r="P11" s="65">
        <v>100000</v>
      </c>
      <c r="Q11" s="268"/>
      <c r="R11" s="268"/>
      <c r="S11" s="285"/>
      <c r="T11" s="268"/>
      <c r="U11" s="268"/>
    </row>
    <row r="12" spans="1:21" ht="69.5" customHeight="1" thickBot="1">
      <c r="A12" s="295"/>
      <c r="B12" s="30" t="s">
        <v>120</v>
      </c>
      <c r="C12" s="72" t="s">
        <v>121</v>
      </c>
      <c r="D12" s="30" t="s">
        <v>77</v>
      </c>
      <c r="E12" s="72">
        <v>1</v>
      </c>
      <c r="F12" s="77" t="s">
        <v>74</v>
      </c>
      <c r="G12" s="31" t="s">
        <v>68</v>
      </c>
      <c r="H12" s="77">
        <v>50</v>
      </c>
      <c r="I12" s="79">
        <v>0.6</v>
      </c>
      <c r="J12" s="79">
        <v>0.8</v>
      </c>
      <c r="K12" s="186" t="s">
        <v>172</v>
      </c>
      <c r="L12" s="76" t="s">
        <v>118</v>
      </c>
      <c r="M12" s="76" t="s">
        <v>128</v>
      </c>
      <c r="N12" s="76" t="s">
        <v>19</v>
      </c>
      <c r="O12" s="33">
        <v>30000</v>
      </c>
      <c r="P12" s="33">
        <v>60000</v>
      </c>
      <c r="Q12" s="289" t="s">
        <v>19</v>
      </c>
      <c r="R12" s="70">
        <v>2</v>
      </c>
      <c r="S12" s="285"/>
      <c r="T12" s="268"/>
      <c r="U12" s="268"/>
    </row>
    <row r="13" spans="1:21" ht="79" customHeight="1" thickBot="1">
      <c r="A13" s="295"/>
      <c r="B13" s="32" t="s">
        <v>122</v>
      </c>
      <c r="C13" s="68" t="s">
        <v>123</v>
      </c>
      <c r="D13" s="32" t="s">
        <v>77</v>
      </c>
      <c r="E13" s="68">
        <v>1</v>
      </c>
      <c r="F13" s="77" t="s">
        <v>74</v>
      </c>
      <c r="G13" s="31" t="s">
        <v>68</v>
      </c>
      <c r="H13" s="77">
        <v>100</v>
      </c>
      <c r="I13" s="79">
        <v>0.6</v>
      </c>
      <c r="J13" s="79">
        <v>0.8</v>
      </c>
      <c r="K13" s="186"/>
      <c r="L13" s="76" t="s">
        <v>118</v>
      </c>
      <c r="M13" s="76" t="s">
        <v>128</v>
      </c>
      <c r="N13" s="76" t="s">
        <v>19</v>
      </c>
      <c r="O13" s="33">
        <v>30000</v>
      </c>
      <c r="P13" s="33">
        <v>60000</v>
      </c>
      <c r="Q13" s="290"/>
      <c r="R13" s="62">
        <v>2</v>
      </c>
      <c r="S13" s="285"/>
      <c r="T13" s="268"/>
      <c r="U13" s="268"/>
    </row>
    <row r="14" spans="1:21" ht="45" customHeight="1" thickBot="1">
      <c r="A14" s="295"/>
      <c r="B14" s="67" t="s">
        <v>71</v>
      </c>
      <c r="C14" s="66" t="s">
        <v>72</v>
      </c>
      <c r="D14" s="67" t="s">
        <v>73</v>
      </c>
      <c r="E14" s="66">
        <v>1</v>
      </c>
      <c r="F14" s="67" t="s">
        <v>74</v>
      </c>
      <c r="G14" s="34" t="s">
        <v>124</v>
      </c>
      <c r="H14" s="67">
        <v>500</v>
      </c>
      <c r="I14" s="35">
        <v>0.6</v>
      </c>
      <c r="J14" s="35">
        <v>0.8</v>
      </c>
      <c r="K14" s="186" t="s">
        <v>172</v>
      </c>
      <c r="L14" s="76" t="s">
        <v>118</v>
      </c>
      <c r="M14" s="76" t="s">
        <v>128</v>
      </c>
      <c r="N14" s="280" t="s">
        <v>19</v>
      </c>
      <c r="O14" s="278">
        <v>30000</v>
      </c>
      <c r="P14" s="278">
        <v>60000</v>
      </c>
      <c r="Q14" s="289" t="s">
        <v>19</v>
      </c>
      <c r="R14" s="62">
        <v>2</v>
      </c>
      <c r="S14" s="285"/>
      <c r="T14" s="268"/>
      <c r="U14" s="268"/>
    </row>
    <row r="15" spans="1:21" ht="67.75" customHeight="1" thickBot="1">
      <c r="A15" s="296"/>
      <c r="B15" s="63" t="s">
        <v>70</v>
      </c>
      <c r="C15" s="64" t="s">
        <v>76</v>
      </c>
      <c r="D15" s="63" t="s">
        <v>77</v>
      </c>
      <c r="E15" s="64">
        <v>1</v>
      </c>
      <c r="F15" s="63" t="s">
        <v>74</v>
      </c>
      <c r="G15" s="23" t="s">
        <v>68</v>
      </c>
      <c r="H15" s="63">
        <v>500</v>
      </c>
      <c r="I15" s="24">
        <v>0.6</v>
      </c>
      <c r="J15" s="24">
        <v>0.8</v>
      </c>
      <c r="K15" s="226"/>
      <c r="L15" s="76" t="s">
        <v>118</v>
      </c>
      <c r="M15" s="76" t="s">
        <v>128</v>
      </c>
      <c r="N15" s="290"/>
      <c r="O15" s="372"/>
      <c r="P15" s="372"/>
      <c r="Q15" s="290"/>
      <c r="R15" s="63">
        <v>2</v>
      </c>
      <c r="S15" s="286"/>
      <c r="T15" s="269"/>
      <c r="U15" s="269"/>
    </row>
    <row r="16" spans="1:21">
      <c r="H16" s="17"/>
      <c r="I16" s="17"/>
    </row>
    <row r="18" spans="3:11" ht="17.75" customHeight="1">
      <c r="C18" s="6" t="s">
        <v>29</v>
      </c>
      <c r="D18" s="252" t="s">
        <v>198</v>
      </c>
      <c r="E18" s="252"/>
      <c r="F18" s="252"/>
      <c r="G18" s="252"/>
      <c r="H18" s="252"/>
      <c r="I18" s="252"/>
      <c r="J18" s="252"/>
      <c r="K18" s="252"/>
    </row>
    <row r="19" spans="3:11" ht="50.75" customHeight="1">
      <c r="C19" s="3" t="s">
        <v>20</v>
      </c>
      <c r="D19" s="247" t="s">
        <v>23</v>
      </c>
      <c r="E19" s="247"/>
      <c r="F19" s="247"/>
      <c r="G19" s="247"/>
      <c r="H19" s="247"/>
      <c r="I19" s="247"/>
      <c r="J19" s="247"/>
      <c r="K19" s="247"/>
    </row>
    <row r="23" spans="3:11">
      <c r="C23" s="17"/>
    </row>
    <row r="24" spans="3:11">
      <c r="H24" s="17"/>
      <c r="I24" s="17"/>
    </row>
    <row r="25" spans="3:11">
      <c r="H25" s="17"/>
      <c r="I25" s="17"/>
    </row>
    <row r="26" spans="3:11">
      <c r="H26" s="17"/>
    </row>
    <row r="27" spans="3:11">
      <c r="H27" s="17"/>
      <c r="I27" s="17"/>
    </row>
  </sheetData>
  <mergeCells count="39">
    <mergeCell ref="D18:K18"/>
    <mergeCell ref="D19:K19"/>
    <mergeCell ref="S4:S15"/>
    <mergeCell ref="O14:O15"/>
    <mergeCell ref="T4:T15"/>
    <mergeCell ref="U4:U15"/>
    <mergeCell ref="Q12:Q13"/>
    <mergeCell ref="P14:P15"/>
    <mergeCell ref="Q14:Q15"/>
    <mergeCell ref="Q4:Q7"/>
    <mergeCell ref="R4:R7"/>
    <mergeCell ref="Q8:Q11"/>
    <mergeCell ref="R8:R11"/>
    <mergeCell ref="A4:A15"/>
    <mergeCell ref="K12:K13"/>
    <mergeCell ref="K14:K15"/>
    <mergeCell ref="N14:N15"/>
    <mergeCell ref="K4:K7"/>
    <mergeCell ref="N4:N7"/>
    <mergeCell ref="K8:K11"/>
    <mergeCell ref="N8:N11"/>
    <mergeCell ref="R1:R3"/>
    <mergeCell ref="S1:S3"/>
    <mergeCell ref="T1:T3"/>
    <mergeCell ref="U1:U3"/>
    <mergeCell ref="L2:N2"/>
    <mergeCell ref="O2:P2"/>
    <mergeCell ref="Q1:Q3"/>
    <mergeCell ref="G1:G3"/>
    <mergeCell ref="H1:H3"/>
    <mergeCell ref="I1:J2"/>
    <mergeCell ref="K1:K3"/>
    <mergeCell ref="L1:P1"/>
    <mergeCell ref="F1:F3"/>
    <mergeCell ref="A1:A3"/>
    <mergeCell ref="B1:B3"/>
    <mergeCell ref="C1:C3"/>
    <mergeCell ref="D1:D3"/>
    <mergeCell ref="E1:E3"/>
  </mergeCells>
  <conditionalFormatting sqref="A4:T4 A5:J5 S5:T5 L5:M7 B6:J7 B8:R8 B9:J11 L9:M11">
    <cfRule type="expression" dxfId="4" priority="12">
      <formula>A4&lt;&gt;#REF!</formula>
    </cfRule>
  </conditionalFormatting>
  <conditionalFormatting sqref="B12:N15">
    <cfRule type="expression" dxfId="3" priority="9">
      <formula>B12&lt;&gt;#REF!</formula>
    </cfRule>
  </conditionalFormatting>
  <conditionalFormatting sqref="O5:P7">
    <cfRule type="expression" dxfId="2" priority="3">
      <formula>O5&lt;&gt;#REF!</formula>
    </cfRule>
  </conditionalFormatting>
  <conditionalFormatting sqref="O9:P15">
    <cfRule type="expression" dxfId="1" priority="1">
      <formula>O9&lt;&gt;#REF!</formula>
    </cfRule>
  </conditionalFormatting>
  <conditionalFormatting sqref="Q12:R15">
    <cfRule type="expression" dxfId="0" priority="8">
      <formula>Q12&lt;&gt;#REF!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Индексные фьючерсы</vt:lpstr>
      <vt:lpstr>Фьючерсы ETF</vt:lpstr>
      <vt:lpstr>Вечные фьючерсы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Мельникова Алина Юрьевна</dc:creator>
  <cp:lastModifiedBy>Microsoft Office User</cp:lastModifiedBy>
  <dcterms:created xsi:type="dcterms:W3CDTF">2018-04-06T08:46:39Z</dcterms:created>
  <dcterms:modified xsi:type="dcterms:W3CDTF">2026-10-21T05:02:16Z</dcterms:modified>
</cp:coreProperties>
</file>